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4240" windowHeight="12660" activeTab="0"/>
  </bookViews>
  <sheets>
    <sheet name="UPUTE" sheetId="1" r:id="rId1"/>
    <sheet name="PRIJAVNI OBRAZAC" sheetId="2" r:id="rId2"/>
  </sheets>
  <definedNames>
    <definedName name="_xlnm.Print_Area" localSheetId="1">'PRIJAVNI OBRAZAC'!$A$1:$L$78</definedName>
    <definedName name="_xlnm.Print_Area" localSheetId="0">'UPUTE'!$A$1:$B$22</definedName>
  </definedNames>
  <calcPr fullCalcOnLoad="1"/>
</workbook>
</file>

<file path=xl/sharedStrings.xml><?xml version="1.0" encoding="utf-8"?>
<sst xmlns="http://schemas.openxmlformats.org/spreadsheetml/2006/main" count="2918" uniqueCount="2003">
  <si>
    <t>I. Zagrebačka županija</t>
  </si>
  <si>
    <t>Broj</t>
  </si>
  <si>
    <t>Naselje</t>
  </si>
  <si>
    <t>Županija</t>
  </si>
  <si>
    <t>II. Krapinsko-zagorska županija</t>
  </si>
  <si>
    <t>10000</t>
  </si>
  <si>
    <t>Zagreb</t>
  </si>
  <si>
    <t>XXI. Grad Zagreb</t>
  </si>
  <si>
    <t>1. OSNOVNI PODACI O PONUDITELJU - KORISNIKU SREDSTAVA</t>
  </si>
  <si>
    <t>III. Sisačko-moslavačka županija</t>
  </si>
  <si>
    <t>10010</t>
  </si>
  <si>
    <t>Zagreb-Sloboština</t>
  </si>
  <si>
    <t>Korisnik sredstava
(odabrati jednu od opcija)</t>
  </si>
  <si>
    <t>KRATKE UPUTE ZA POPUNJAVANJE PRIJAVNOG OBRASCA</t>
  </si>
  <si>
    <t>IV. Karlovačka županija</t>
  </si>
  <si>
    <t>10020</t>
  </si>
  <si>
    <t>Zagreb-Novi Zagreb</t>
  </si>
  <si>
    <t>Naziv korisnika</t>
  </si>
  <si>
    <t xml:space="preserve">V. Varaždinska županija </t>
  </si>
  <si>
    <t>10040</t>
  </si>
  <si>
    <t>Zagreb-Dubrava</t>
  </si>
  <si>
    <t>Zakonski zastupnik ili druga 
ovlaštena osoba (ime i prezime)</t>
  </si>
  <si>
    <t>VI. Koprivničko-križevačka županija</t>
  </si>
  <si>
    <t>10090</t>
  </si>
  <si>
    <t>Zagreb-Susedgrad</t>
  </si>
  <si>
    <t>Položaj</t>
  </si>
  <si>
    <t>VII. Bjelovarsko-bilogorska županija</t>
  </si>
  <si>
    <t>10110</t>
  </si>
  <si>
    <t>Sjedište (poštanski broj i mjesto)</t>
  </si>
  <si>
    <t>VIII. Primorsko-goranska županija</t>
  </si>
  <si>
    <t>10250</t>
  </si>
  <si>
    <t>Lučko</t>
  </si>
  <si>
    <t>Adresa (ulica i broj)</t>
  </si>
  <si>
    <t>IX. Ličko-senjska županija</t>
  </si>
  <si>
    <t>10251</t>
  </si>
  <si>
    <t>Hrvatski Leskovac</t>
  </si>
  <si>
    <t>X. Virovitičko-podravska županija</t>
  </si>
  <si>
    <t>10253</t>
  </si>
  <si>
    <t>Donji Dragonožec</t>
  </si>
  <si>
    <t>Web stranica</t>
  </si>
  <si>
    <t>XI. Požeško-slavonska županija</t>
  </si>
  <si>
    <t>10255</t>
  </si>
  <si>
    <t>Gornji Stupnik</t>
  </si>
  <si>
    <t>OIB</t>
  </si>
  <si>
    <t>XII. Brodsko-posavska županija</t>
  </si>
  <si>
    <t>10257</t>
  </si>
  <si>
    <t>Brezovica</t>
  </si>
  <si>
    <t>Naziv banke</t>
  </si>
  <si>
    <t>XIII. Zadarska županija</t>
  </si>
  <si>
    <t>10290</t>
  </si>
  <si>
    <t>Zaprešić</t>
  </si>
  <si>
    <t>IBAN</t>
  </si>
  <si>
    <t>HR</t>
  </si>
  <si>
    <t>XIV. Osječko-baranjska županija</t>
  </si>
  <si>
    <t>10291</t>
  </si>
  <si>
    <t>Prigorje Brdovečko</t>
  </si>
  <si>
    <t>1.1. KONTAKT OSOBA NA PROJEKTU</t>
  </si>
  <si>
    <t>XV. Šibensko-kninska županija</t>
  </si>
  <si>
    <t>10292</t>
  </si>
  <si>
    <t>Šenkovec</t>
  </si>
  <si>
    <t>Ime i prezime</t>
  </si>
  <si>
    <t>XVI. Vukovarsko-srijemska županija</t>
  </si>
  <si>
    <t>10293</t>
  </si>
  <si>
    <t>Dubravica</t>
  </si>
  <si>
    <t>XVII. Splitsko-dalmatinska županija</t>
  </si>
  <si>
    <t>10294</t>
  </si>
  <si>
    <t>Donja Pušća</t>
  </si>
  <si>
    <t>XVII. Istarska županija</t>
  </si>
  <si>
    <t>10295</t>
  </si>
  <si>
    <t>Kupljenovo</t>
  </si>
  <si>
    <t>Poštanski broj i mjesto</t>
  </si>
  <si>
    <t>XIX. Dubrovačko-neretvanska županija</t>
  </si>
  <si>
    <t>10296</t>
  </si>
  <si>
    <t>Luka</t>
  </si>
  <si>
    <t>Broj telefona</t>
  </si>
  <si>
    <t>XX. Međimurska županija</t>
  </si>
  <si>
    <t>10297</t>
  </si>
  <si>
    <t>Jakovlje</t>
  </si>
  <si>
    <t>Broj mobitela</t>
  </si>
  <si>
    <t>10298</t>
  </si>
  <si>
    <t>Donja Bistra</t>
  </si>
  <si>
    <t>Broj telefaxa</t>
  </si>
  <si>
    <t>10299</t>
  </si>
  <si>
    <t>Marija Gorica</t>
  </si>
  <si>
    <t>E-mail adresa</t>
  </si>
  <si>
    <t>10310</t>
  </si>
  <si>
    <t>Ivanić-Grad</t>
  </si>
  <si>
    <t>2. OČEKIVANA SREDSTVA FONDA</t>
  </si>
  <si>
    <t>10311</t>
  </si>
  <si>
    <t>Posavski Bregi</t>
  </si>
  <si>
    <t>Vrsta sredstava</t>
  </si>
  <si>
    <t>10312</t>
  </si>
  <si>
    <t>Kloštar Ivanić</t>
  </si>
  <si>
    <t xml:space="preserve">Vrijednost ukupne investicije </t>
  </si>
  <si>
    <t>10313</t>
  </si>
  <si>
    <t>Graberje Ivaničko</t>
  </si>
  <si>
    <t>10314</t>
  </si>
  <si>
    <t>Križ</t>
  </si>
  <si>
    <t>Iznos i udio traženih sredstava Fonda</t>
  </si>
  <si>
    <t>Iznos</t>
  </si>
  <si>
    <t>10315</t>
  </si>
  <si>
    <t>Novoselec</t>
  </si>
  <si>
    <t xml:space="preserve">Udio traženih sredstava u opravdanim troškovima </t>
  </si>
  <si>
    <t>%</t>
  </si>
  <si>
    <t>10316</t>
  </si>
  <si>
    <t>Lijevi Dubrovčak</t>
  </si>
  <si>
    <t xml:space="preserve">Iznos vlastitog sudjelovanja u ukupnoj investiciji </t>
  </si>
  <si>
    <t>10340</t>
  </si>
  <si>
    <t>Vrbovec</t>
  </si>
  <si>
    <t xml:space="preserve">Udio vlastitih sredstava u opravdanim troškovima </t>
  </si>
  <si>
    <t>10341</t>
  </si>
  <si>
    <t>Lonjica</t>
  </si>
  <si>
    <t>3. PODACI O PROJEKTU</t>
  </si>
  <si>
    <t>10342</t>
  </si>
  <si>
    <t>Dubrava</t>
  </si>
  <si>
    <t>Naziv projekta</t>
  </si>
  <si>
    <t>10343</t>
  </si>
  <si>
    <t>Nova Kapela</t>
  </si>
  <si>
    <t>Opis i ciljevi projekta (sažeti opis)</t>
  </si>
  <si>
    <t>10344</t>
  </si>
  <si>
    <t>Farkaševac</t>
  </si>
  <si>
    <t>Pripremljenost stručne i tehničke dokumentacije (odabrati samo u slučaju istinitosti)</t>
  </si>
  <si>
    <t xml:space="preserve">Sklopljen ugovor s dobavljačem opreme i radova
</t>
  </si>
  <si>
    <t xml:space="preserve">Ponuda za nabavu opreme i izvođenje radova
</t>
  </si>
  <si>
    <t>10345</t>
  </si>
  <si>
    <t>Gradec</t>
  </si>
  <si>
    <t>Navesti izrađenu dokumentaciju (idejni projekt, glavni projekt, izvedbeni projekt, odgovarajući akt kojim se odobrava građenje, troškovnik, ponuda za izvođenje radova i nabavu opreme,  itd.)</t>
  </si>
  <si>
    <t>10346</t>
  </si>
  <si>
    <t>Preseka</t>
  </si>
  <si>
    <t xml:space="preserve">Spremnost projekta za početak provedbe
(pod početkom provedbe projekta se podrazumijeva početak izvođenja radova/ ugradnje opreme odnosno ukoliko se radi o projektu proizvodnje opreme i komponenata za korištenje OIE podrazumijeva se datum nabave strojeva i uređaja te izvođenje pripadajućih radova za projekt)
</t>
  </si>
  <si>
    <t xml:space="preserve"> ● u izvođenju od (navesti datum početka provedbe projekta)</t>
  </si>
  <si>
    <t>10347</t>
  </si>
  <si>
    <t>Rakovec</t>
  </si>
  <si>
    <r>
      <t xml:space="preserve"> </t>
    </r>
    <r>
      <rPr>
        <sz val="10"/>
        <color indexed="8"/>
        <rFont val="Calibri"/>
        <family val="2"/>
      </rPr>
      <t>●</t>
    </r>
    <r>
      <rPr>
        <sz val="9.6"/>
        <color indexed="8"/>
        <rFont val="Times New Roman"/>
        <family val="1"/>
      </rPr>
      <t xml:space="preserve"> odmah po odobrenim sredstvima Fonda</t>
    </r>
  </si>
  <si>
    <t>10360</t>
  </si>
  <si>
    <t>Sesvete</t>
  </si>
  <si>
    <r>
      <t xml:space="preserve"> </t>
    </r>
    <r>
      <rPr>
        <sz val="10"/>
        <color indexed="8"/>
        <rFont val="Calibri"/>
        <family val="2"/>
      </rPr>
      <t>●</t>
    </r>
    <r>
      <rPr>
        <sz val="9.6"/>
        <color indexed="8"/>
        <rFont val="Times New Roman"/>
        <family val="1"/>
      </rPr>
      <t xml:space="preserve"> planirani početak provedbe projekta (navesti datum)</t>
    </r>
  </si>
  <si>
    <t>10361</t>
  </si>
  <si>
    <t>Sesvete-Kraljevec</t>
  </si>
  <si>
    <t xml:space="preserve">Predviđeni rok završetka projekta (navesti datum) </t>
  </si>
  <si>
    <t>10362</t>
  </si>
  <si>
    <t>Kašina</t>
  </si>
  <si>
    <t>Doprinos energetskoj neovisnosti</t>
  </si>
  <si>
    <t>Istovremena proizvodnja toplinske, rashladne i električne energije</t>
  </si>
  <si>
    <t>10363</t>
  </si>
  <si>
    <t>Belovar</t>
  </si>
  <si>
    <t>Tehničko rješenje</t>
  </si>
  <si>
    <t xml:space="preserve">Zamjena postojećih tehničkih rješenja novima
</t>
  </si>
  <si>
    <t>10372</t>
  </si>
  <si>
    <t>Oborovo</t>
  </si>
  <si>
    <t xml:space="preserve">Prilagodba postojećih tehničkih rješenja
</t>
  </si>
  <si>
    <t>10373</t>
  </si>
  <si>
    <t>Ivanja Reka</t>
  </si>
  <si>
    <t>4. ENERGETSKI POKAZATELJI (POSTOJEĆE STANJE, PLANIRANO STANJE)</t>
  </si>
  <si>
    <t>10380</t>
  </si>
  <si>
    <t>Sveti Ivan Zelina</t>
  </si>
  <si>
    <t>4.1. POSTOJEĆE STANJE</t>
  </si>
  <si>
    <t>10381</t>
  </si>
  <si>
    <t>Bedenica</t>
  </si>
  <si>
    <t>Kratki opis postojećeg stanja elektro sustava
(obavezno navesti i grupe potrošaća električne energije)</t>
  </si>
  <si>
    <t>Dosadašnja prosječna godišnja potrošnja električne energije</t>
  </si>
  <si>
    <t>kWh</t>
  </si>
  <si>
    <t xml:space="preserve">5. POTREBNA INVESTICIJSKA SREDSTVA PO JEDINICI OČEKIVANE GODIŠNJE UŠTEDE ENERGIJE    </t>
  </si>
  <si>
    <t>20242</t>
  </si>
  <si>
    <t>Oskorušno</t>
  </si>
  <si>
    <t>Ukupna godišnja ušteda energije</t>
  </si>
  <si>
    <r>
      <t>[kWh</t>
    </r>
    <r>
      <rPr>
        <sz val="11"/>
        <color theme="1"/>
        <rFont val="Calibri"/>
        <family val="2"/>
      </rPr>
      <t>]</t>
    </r>
  </si>
  <si>
    <t>20243</t>
  </si>
  <si>
    <t>Kuna</t>
  </si>
  <si>
    <t>Odnos ukupno planiranih sredstava (vrijednost ukupne investicije s PDV-om) i očekivane godišnje uštede energije (razlika kWh)</t>
  </si>
  <si>
    <r>
      <t>[kn/kWh</t>
    </r>
    <r>
      <rPr>
        <sz val="11"/>
        <color theme="1"/>
        <rFont val="Calibri"/>
        <family val="2"/>
      </rPr>
      <t>]</t>
    </r>
  </si>
  <si>
    <t>20244</t>
  </si>
  <si>
    <t>Potomje</t>
  </si>
  <si>
    <t>6. EMISIJE ONEČIŠĆUJUĆIH TVARI  –  u prilogu obvezno dostaviti izračun</t>
  </si>
  <si>
    <t>20245</t>
  </si>
  <si>
    <t>Trstenik</t>
  </si>
  <si>
    <t>Postojeće stanje</t>
  </si>
  <si>
    <r>
      <t>CO</t>
    </r>
    <r>
      <rPr>
        <sz val="8"/>
        <color indexed="8"/>
        <rFont val="Times New Roman"/>
        <family val="1"/>
      </rPr>
      <t>2</t>
    </r>
  </si>
  <si>
    <r>
      <t>[t/god</t>
    </r>
    <r>
      <rPr>
        <sz val="11"/>
        <color theme="1"/>
        <rFont val="Calibri"/>
        <family val="2"/>
      </rPr>
      <t>]</t>
    </r>
  </si>
  <si>
    <t>20246</t>
  </si>
  <si>
    <t>Janjina</t>
  </si>
  <si>
    <t>Stanje predviđeno
nakon provedbe projekta</t>
  </si>
  <si>
    <t>20247</t>
  </si>
  <si>
    <t>Žuljana</t>
  </si>
  <si>
    <t>Razlika</t>
  </si>
  <si>
    <t>20248</t>
  </si>
  <si>
    <t>Putniković</t>
  </si>
  <si>
    <t>20250</t>
  </si>
  <si>
    <t>Orebić</t>
  </si>
  <si>
    <t>20260</t>
  </si>
  <si>
    <t>Korčula</t>
  </si>
  <si>
    <t>Gorivo</t>
  </si>
  <si>
    <t>20263</t>
  </si>
  <si>
    <t>Lumbarda</t>
  </si>
  <si>
    <t>Ekstra lako loživo ulje*</t>
  </si>
  <si>
    <t>20264</t>
  </si>
  <si>
    <t>Račišće</t>
  </si>
  <si>
    <t>Loživo ulje**</t>
  </si>
  <si>
    <t>20267</t>
  </si>
  <si>
    <t>Kućište</t>
  </si>
  <si>
    <t>Ukapljeni naftni plin</t>
  </si>
  <si>
    <t>20269</t>
  </si>
  <si>
    <t>Lovište</t>
  </si>
  <si>
    <t>20270</t>
  </si>
  <si>
    <t>Vela Luka</t>
  </si>
  <si>
    <t>20271</t>
  </si>
  <si>
    <t>Blato</t>
  </si>
  <si>
    <t>20272</t>
  </si>
  <si>
    <t>Smokvica</t>
  </si>
  <si>
    <t>Prirodni plin</t>
  </si>
  <si>
    <t>20273</t>
  </si>
  <si>
    <t>Čara</t>
  </si>
  <si>
    <t>20274</t>
  </si>
  <si>
    <t>Pupnat</t>
  </si>
  <si>
    <t>Toplinska energija</t>
  </si>
  <si>
    <t>20275</t>
  </si>
  <si>
    <t>Žrnovo</t>
  </si>
  <si>
    <t>20278</t>
  </si>
  <si>
    <t>Nova Sela</t>
  </si>
  <si>
    <t>20290</t>
  </si>
  <si>
    <t>Lastovo</t>
  </si>
  <si>
    <t xml:space="preserve">7. POTREBNA INVESTICIJSKA SREDSTVA ZA REALIZACIJU PROJEKTA PO JEDINICI OČEKIVANOG GODIŠNJEG SMANJENJA EMISIJE STAKLENIČKIH PLINOVA  </t>
  </si>
  <si>
    <t>20340</t>
  </si>
  <si>
    <t>Ploče</t>
  </si>
  <si>
    <t>Odnos ukupno planiranih sredstava (vrijednost ukupne investicije s PDV-om) i očekivanog godišnjeg smanjenja emisije stakleničkih plinova (razlika t CO2)</t>
  </si>
  <si>
    <r>
      <t>[kn/t CO</t>
    </r>
    <r>
      <rPr>
        <sz val="10"/>
        <color indexed="8"/>
        <rFont val="Calibri"/>
        <family val="2"/>
      </rPr>
      <t>2</t>
    </r>
    <r>
      <rPr>
        <sz val="11"/>
        <color theme="1"/>
        <rFont val="Calibri"/>
        <family val="2"/>
      </rPr>
      <t>]</t>
    </r>
  </si>
  <si>
    <t>20341</t>
  </si>
  <si>
    <t>Kula Norinska</t>
  </si>
  <si>
    <t>Mjesto i datum</t>
  </si>
  <si>
    <t>Podnositelj ponude</t>
  </si>
  <si>
    <t>20342</t>
  </si>
  <si>
    <t>Otrić Seoci</t>
  </si>
  <si>
    <t>20343</t>
  </si>
  <si>
    <t>Rogotin</t>
  </si>
  <si>
    <t>20344</t>
  </si>
  <si>
    <t>Komin (Dalma)</t>
  </si>
  <si>
    <t>M.P.</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</si>
  <si>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</si>
  <si>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</si>
  <si>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</si>
  <si>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</si>
  <si>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</si>
  <si>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</si>
  <si>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</si>
  <si>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</si>
  <si>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</si>
  <si>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</si>
  <si>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</si>
  <si>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</si>
  <si>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</si>
  <si>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</si>
  <si>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</si>
  <si>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</si>
  <si>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</si>
  <si>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</si>
  <si>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</si>
  <si>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</si>
  <si>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</si>
  <si>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Donji Muć</t>
  </si>
  <si>
    <t>21204</t>
  </si>
  <si>
    <t>Dugopolje</t>
  </si>
  <si>
    <t>21205</t>
  </si>
  <si>
    <t>Donji Dolac</t>
  </si>
  <si>
    <t>21206</t>
  </si>
  <si>
    <t>Donje Ogorje</t>
  </si>
  <si>
    <t>21207</t>
  </si>
  <si>
    <t>Kostanje</t>
  </si>
  <si>
    <t>21208</t>
  </si>
  <si>
    <t>Kučiće</t>
  </si>
  <si>
    <t>21209</t>
  </si>
  <si>
    <t>Mravince</t>
  </si>
  <si>
    <t>21210</t>
  </si>
  <si>
    <t>Solin</t>
  </si>
  <si>
    <t>21212</t>
  </si>
  <si>
    <t>Kaštel Sućurac</t>
  </si>
  <si>
    <t>21213</t>
  </si>
  <si>
    <t>Kaštel Gomilica</t>
  </si>
  <si>
    <t>21214</t>
  </si>
  <si>
    <t>Kaštel Kambelovac</t>
  </si>
  <si>
    <t>21215</t>
  </si>
  <si>
    <t>Kaštel Lukšić</t>
  </si>
  <si>
    <t>21216</t>
  </si>
  <si>
    <t>Kaštel Stari</t>
  </si>
  <si>
    <t>21217</t>
  </si>
  <si>
    <t>Kaštel Štafilić</t>
  </si>
  <si>
    <t>21220</t>
  </si>
  <si>
    <t>Trogir</t>
  </si>
  <si>
    <t>21222</t>
  </si>
  <si>
    <t>Marina</t>
  </si>
  <si>
    <t>21223</t>
  </si>
  <si>
    <t>Okrug Gornji</t>
  </si>
  <si>
    <t>21224</t>
  </si>
  <si>
    <t>Slatine</t>
  </si>
  <si>
    <t>21225</t>
  </si>
  <si>
    <t>Drvenik Veliki</t>
  </si>
  <si>
    <t>21226</t>
  </si>
  <si>
    <t>Vinišće</t>
  </si>
  <si>
    <t>21227</t>
  </si>
  <si>
    <t>Primorski Dolac</t>
  </si>
  <si>
    <t>21228</t>
  </si>
  <si>
    <t>Blizna Donja</t>
  </si>
  <si>
    <t>21229</t>
  </si>
  <si>
    <t>Crivac</t>
  </si>
  <si>
    <t>21230</t>
  </si>
  <si>
    <t>Sinj</t>
  </si>
  <si>
    <t>21231</t>
  </si>
  <si>
    <t>Klis</t>
  </si>
  <si>
    <t>21232</t>
  </si>
  <si>
    <t>Dicmo</t>
  </si>
  <si>
    <t>21233</t>
  </si>
  <si>
    <t>Hrvace</t>
  </si>
  <si>
    <t>21236</t>
  </si>
  <si>
    <t>Vrlika</t>
  </si>
  <si>
    <t>21238</t>
  </si>
  <si>
    <t>Otok (Dalmacija)</t>
  </si>
  <si>
    <t>21240</t>
  </si>
  <si>
    <t>Trilj</t>
  </si>
  <si>
    <t>21241</t>
  </si>
  <si>
    <t>Obrovac Sinjski</t>
  </si>
  <si>
    <t>21242</t>
  </si>
  <si>
    <t>Grab</t>
  </si>
  <si>
    <t>21243</t>
  </si>
  <si>
    <t>Ugljane</t>
  </si>
  <si>
    <t>21244</t>
  </si>
  <si>
    <t>Cista Velika</t>
  </si>
  <si>
    <t>21245</t>
  </si>
  <si>
    <t>Tijarica</t>
  </si>
  <si>
    <t>21246</t>
  </si>
  <si>
    <t>Aržano</t>
  </si>
  <si>
    <t>21247</t>
  </si>
  <si>
    <t>Neorić</t>
  </si>
  <si>
    <t>21250</t>
  </si>
  <si>
    <t>Šestanovac</t>
  </si>
  <si>
    <t>21251</t>
  </si>
  <si>
    <t>Žrnovnica</t>
  </si>
  <si>
    <t>21252</t>
  </si>
  <si>
    <t>Tugare</t>
  </si>
  <si>
    <t>21253</t>
  </si>
  <si>
    <t>Gata</t>
  </si>
  <si>
    <t>21254</t>
  </si>
  <si>
    <t>Blato na Cetini</t>
  </si>
  <si>
    <t>21255</t>
  </si>
  <si>
    <t>Zadvarje</t>
  </si>
  <si>
    <t>21256</t>
  </si>
  <si>
    <t>Cista Provo</t>
  </si>
  <si>
    <t>21257</t>
  </si>
  <si>
    <t>Lovreć</t>
  </si>
  <si>
    <t>21260</t>
  </si>
  <si>
    <t>Imotski</t>
  </si>
  <si>
    <t>21261</t>
  </si>
  <si>
    <t>Runović</t>
  </si>
  <si>
    <t>21262</t>
  </si>
  <si>
    <t>Kamenmost</t>
  </si>
  <si>
    <t>21263</t>
  </si>
  <si>
    <t>Krivodol</t>
  </si>
  <si>
    <t>21264</t>
  </si>
  <si>
    <t>Donji Proložac</t>
  </si>
  <si>
    <t>21265</t>
  </si>
  <si>
    <t>Studenci</t>
  </si>
  <si>
    <t>21266</t>
  </si>
  <si>
    <t>Zmijavci</t>
  </si>
  <si>
    <t>21267</t>
  </si>
  <si>
    <t>Ričice</t>
  </si>
  <si>
    <t>21270</t>
  </si>
  <si>
    <t>Zagvozd</t>
  </si>
  <si>
    <t>21271</t>
  </si>
  <si>
    <t>Grabovac</t>
  </si>
  <si>
    <t>21272</t>
  </si>
  <si>
    <t>Slivno</t>
  </si>
  <si>
    <t>21273</t>
  </si>
  <si>
    <t>Župa</t>
  </si>
  <si>
    <t>21275</t>
  </si>
  <si>
    <t>Dragljane</t>
  </si>
  <si>
    <t>21276</t>
  </si>
  <si>
    <t>Vrgorac</t>
  </si>
  <si>
    <t>21277</t>
  </si>
  <si>
    <t>Veliki Prolog</t>
  </si>
  <si>
    <t>21292</t>
  </si>
  <si>
    <t>Srinjine</t>
  </si>
  <si>
    <t>21300</t>
  </si>
  <si>
    <t>Makarska</t>
  </si>
  <si>
    <t>21310</t>
  </si>
  <si>
    <t>Omiš</t>
  </si>
  <si>
    <t>21311</t>
  </si>
  <si>
    <t>Stobreč</t>
  </si>
  <si>
    <t>21312</t>
  </si>
  <si>
    <t>Podstrana</t>
  </si>
  <si>
    <t>21314</t>
  </si>
  <si>
    <t>Jesenice</t>
  </si>
  <si>
    <t>21315</t>
  </si>
  <si>
    <t>Dugi Rat</t>
  </si>
  <si>
    <t>21317</t>
  </si>
  <si>
    <t>Lokva Rogoznica</t>
  </si>
  <si>
    <t>21318</t>
  </si>
  <si>
    <t>Mimice</t>
  </si>
  <si>
    <t>21320</t>
  </si>
  <si>
    <t>Baška Voda</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</si>
  <si>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</si>
  <si>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</si>
  <si>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</si>
  <si>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</si>
  <si>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</si>
  <si>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</si>
  <si>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</si>
  <si>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</si>
  <si>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</si>
  <si>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</si>
  <si>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</si>
  <si>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</si>
  <si>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</si>
  <si>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</si>
  <si>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</si>
  <si>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</si>
  <si>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</si>
  <si>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</si>
  <si>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</si>
  <si>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</si>
  <si>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</si>
  <si>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</si>
  <si>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</si>
  <si>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</si>
  <si>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</si>
  <si>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</si>
  <si>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</si>
  <si>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</si>
  <si>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</si>
  <si>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</si>
  <si>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</si>
  <si>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</si>
  <si>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</si>
  <si>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</si>
  <si>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</si>
  <si>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</si>
  <si>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</si>
  <si>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</si>
  <si>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</si>
  <si>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</si>
  <si>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</si>
  <si>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</si>
  <si>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</si>
  <si>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</si>
  <si>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</si>
  <si>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</si>
  <si>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</si>
  <si>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</si>
  <si>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</si>
  <si>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</si>
  <si>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</si>
  <si>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Stari Grad</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</si>
  <si>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</si>
  <si>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</si>
  <si>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</si>
  <si>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</si>
  <si>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</si>
  <si>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</si>
  <si>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</si>
  <si>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</si>
  <si>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</si>
  <si>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</si>
  <si>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</si>
  <si>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</si>
  <si>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</si>
  <si>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</si>
  <si>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</si>
  <si>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</si>
  <si>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</si>
  <si>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</si>
  <si>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</si>
  <si>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</si>
  <si>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</si>
  <si>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Šibenik-Zablaće</t>
  </si>
  <si>
    <t>22202</t>
  </si>
  <si>
    <t>Primošten</t>
  </si>
  <si>
    <t>22203</t>
  </si>
  <si>
    <t>Rogoznica</t>
  </si>
  <si>
    <t>22204</t>
  </si>
  <si>
    <t>Široke</t>
  </si>
  <si>
    <t>22205</t>
  </si>
  <si>
    <t>Perković</t>
  </si>
  <si>
    <t>22206</t>
  </si>
  <si>
    <t>Boraja</t>
  </si>
  <si>
    <t>22211</t>
  </si>
  <si>
    <t>Vodice</t>
  </si>
  <si>
    <t>22212</t>
  </si>
  <si>
    <t>Tribunj</t>
  </si>
  <si>
    <t>22213</t>
  </si>
  <si>
    <t>Pirovac</t>
  </si>
  <si>
    <t>22214</t>
  </si>
  <si>
    <t>Čista Velika</t>
  </si>
  <si>
    <t>22215</t>
  </si>
  <si>
    <t>Zaton</t>
  </si>
  <si>
    <t>22221</t>
  </si>
  <si>
    <t>Lozovac</t>
  </si>
  <si>
    <t>22222</t>
  </si>
  <si>
    <t>Skradin</t>
  </si>
  <si>
    <t>22232</t>
  </si>
  <si>
    <t>Zlarin</t>
  </si>
  <si>
    <t>22233</t>
  </si>
  <si>
    <t>Prvić Luka</t>
  </si>
  <si>
    <t>22234</t>
  </si>
  <si>
    <t>Prvić Šepurine</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</si>
  <si>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</si>
  <si>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</si>
  <si>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</si>
  <si>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</si>
  <si>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</si>
  <si>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</si>
  <si>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</si>
  <si>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</si>
  <si>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</si>
  <si>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</si>
  <si>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</si>
  <si>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</si>
  <si>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</si>
  <si>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</si>
  <si>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</si>
  <si>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</si>
  <si>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</si>
  <si>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</si>
  <si>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</si>
  <si>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</si>
  <si>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</si>
  <si>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</si>
  <si>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</si>
  <si>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</si>
  <si>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</si>
  <si>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</si>
  <si>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</si>
  <si>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</si>
  <si>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</si>
  <si>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</si>
  <si>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</si>
  <si>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</si>
  <si>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</si>
  <si>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</si>
  <si>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</si>
  <si>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</si>
  <si>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</si>
  <si>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</si>
  <si>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</si>
  <si>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Sveti Filip i Jakov</t>
  </si>
  <si>
    <t>23210</t>
  </si>
  <si>
    <t>Biograd na moru</t>
  </si>
  <si>
    <t>23211</t>
  </si>
  <si>
    <t>Pakoštane</t>
  </si>
  <si>
    <t>23212</t>
  </si>
  <si>
    <t>Tkon</t>
  </si>
  <si>
    <t>23222</t>
  </si>
  <si>
    <t>Zemunik</t>
  </si>
  <si>
    <t>23223</t>
  </si>
  <si>
    <t>Škabrnja</t>
  </si>
  <si>
    <t>23226</t>
  </si>
  <si>
    <t>Pridraga</t>
  </si>
  <si>
    <t>23231</t>
  </si>
  <si>
    <t>Petrčane</t>
  </si>
  <si>
    <t>23232</t>
  </si>
  <si>
    <t>Nin</t>
  </si>
  <si>
    <t>23233</t>
  </si>
  <si>
    <t>Privlaka (Dalmacija)</t>
  </si>
  <si>
    <t>23234</t>
  </si>
  <si>
    <t>Vir</t>
  </si>
  <si>
    <t>23235</t>
  </si>
  <si>
    <t>Vrsi</t>
  </si>
  <si>
    <t>23241</t>
  </si>
  <si>
    <t>Poličnik</t>
  </si>
  <si>
    <t>23242</t>
  </si>
  <si>
    <t>Posedarje</t>
  </si>
  <si>
    <t>23243</t>
  </si>
  <si>
    <t>Jasenice</t>
  </si>
  <si>
    <t>23244</t>
  </si>
  <si>
    <t>Starigrad Paklenica</t>
  </si>
  <si>
    <t>23245</t>
  </si>
  <si>
    <t>Tribanj</t>
  </si>
  <si>
    <t>23247</t>
  </si>
  <si>
    <t>Vinjerac</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</si>
  <si>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</si>
  <si>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</si>
  <si>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</si>
  <si>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</si>
  <si>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</si>
  <si>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</si>
  <si>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</si>
  <si>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</si>
  <si>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</si>
  <si>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</si>
  <si>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</si>
  <si>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</si>
  <si>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</si>
  <si>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</si>
  <si>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</si>
  <si>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</si>
  <si>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</si>
  <si>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</si>
  <si>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</si>
  <si>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</si>
  <si>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</si>
  <si>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</si>
  <si>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</si>
  <si>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</si>
  <si>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</si>
  <si>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</si>
  <si>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</si>
  <si>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</si>
  <si>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</si>
  <si>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</si>
  <si>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</si>
  <si>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Veli Iž</t>
  </si>
  <si>
    <t>23285</t>
  </si>
  <si>
    <t>Brbinj</t>
  </si>
  <si>
    <t>23286</t>
  </si>
  <si>
    <t>Božava</t>
  </si>
  <si>
    <t>23287</t>
  </si>
  <si>
    <t>Veli Rat</t>
  </si>
  <si>
    <t>23291</t>
  </si>
  <si>
    <t>Sestrunj</t>
  </si>
  <si>
    <t>23292</t>
  </si>
  <si>
    <t>Molat</t>
  </si>
  <si>
    <t>23293</t>
  </si>
  <si>
    <t>Ist</t>
  </si>
  <si>
    <t>23294</t>
  </si>
  <si>
    <t>Premuda</t>
  </si>
  <si>
    <t>23295</t>
  </si>
  <si>
    <t>Silba</t>
  </si>
  <si>
    <t>23296</t>
  </si>
  <si>
    <t>Olib</t>
  </si>
  <si>
    <t>23312</t>
  </si>
  <si>
    <t>Novigrad (Dalmacija)</t>
  </si>
  <si>
    <t>23420</t>
  </si>
  <si>
    <t>Benkovac</t>
  </si>
  <si>
    <t>23422</t>
  </si>
  <si>
    <t>Stankovci</t>
  </si>
  <si>
    <t>23423</t>
  </si>
  <si>
    <t>Polača</t>
  </si>
  <si>
    <t>23440</t>
  </si>
  <si>
    <t>Gračac</t>
  </si>
  <si>
    <t>23445</t>
  </si>
  <si>
    <t>Srb</t>
  </si>
  <si>
    <t>23450</t>
  </si>
  <si>
    <t>Obrovac</t>
  </si>
  <si>
    <t>23452</t>
  </si>
  <si>
    <t>Karin</t>
  </si>
  <si>
    <t>31000</t>
  </si>
  <si>
    <t>Osijek</t>
  </si>
  <si>
    <t>31204</t>
  </si>
  <si>
    <t>Bijelo Brdo</t>
  </si>
  <si>
    <t>31205</t>
  </si>
  <si>
    <t>Aljmaš</t>
  </si>
  <si>
    <t>31206</t>
  </si>
  <si>
    <t>Erdut</t>
  </si>
  <si>
    <t>31207</t>
  </si>
  <si>
    <t>Tenja</t>
  </si>
  <si>
    <t>31208</t>
  </si>
  <si>
    <t>Petrijevci</t>
  </si>
  <si>
    <t>31214</t>
  </si>
  <si>
    <t>Laslovo (Szentlászló)</t>
  </si>
  <si>
    <t>31215</t>
  </si>
  <si>
    <t>Ernestinovo</t>
  </si>
  <si>
    <t>31216</t>
  </si>
  <si>
    <t>Antunovac</t>
  </si>
  <si>
    <t>31220</t>
  </si>
  <si>
    <t>Višnjevac</t>
  </si>
  <si>
    <t>31221</t>
  </si>
  <si>
    <t>Josipovac</t>
  </si>
  <si>
    <t>31222</t>
  </si>
  <si>
    <t>Bizovac</t>
  </si>
  <si>
    <t>31223</t>
  </si>
  <si>
    <t>Brođanci</t>
  </si>
  <si>
    <t>31224</t>
  </si>
  <si>
    <t>Koška</t>
  </si>
  <si>
    <t>31225</t>
  </si>
  <si>
    <t>Breznica Našička</t>
  </si>
  <si>
    <t>31226</t>
  </si>
  <si>
    <t>Dalj</t>
  </si>
  <si>
    <t>31227</t>
  </si>
  <si>
    <t>Zelčin</t>
  </si>
  <si>
    <t>31300</t>
  </si>
  <si>
    <t>Beli Manastir</t>
  </si>
  <si>
    <t>31301</t>
  </si>
  <si>
    <t>Branjin Vrh</t>
  </si>
  <si>
    <t>31302</t>
  </si>
  <si>
    <t>Kneževo</t>
  </si>
  <si>
    <t>31303</t>
  </si>
  <si>
    <t>Popovac</t>
  </si>
  <si>
    <t>31304</t>
  </si>
  <si>
    <t>Duboševica</t>
  </si>
  <si>
    <t>31305</t>
  </si>
  <si>
    <t>Draž</t>
  </si>
  <si>
    <t>31306</t>
  </si>
  <si>
    <t>Batina</t>
  </si>
  <si>
    <t>31307</t>
  </si>
  <si>
    <t>Zmajevac (Vörösmart)</t>
  </si>
  <si>
    <t>31308</t>
  </si>
  <si>
    <t>Suza (Csúza)</t>
  </si>
  <si>
    <t>31309</t>
  </si>
  <si>
    <t>Kneževi Vinogradi</t>
  </si>
  <si>
    <t>31315</t>
  </si>
  <si>
    <t>Karanac</t>
  </si>
  <si>
    <t>31321</t>
  </si>
  <si>
    <t>Petlovac</t>
  </si>
  <si>
    <t>31322</t>
  </si>
  <si>
    <t>Baranjsko Petrovo Selo</t>
  </si>
  <si>
    <t>31323</t>
  </si>
  <si>
    <t>Bolman</t>
  </si>
  <si>
    <t>31324</t>
  </si>
  <si>
    <t>Jagodnjak</t>
  </si>
  <si>
    <t>31325</t>
  </si>
  <si>
    <t>Čeminac</t>
  </si>
  <si>
    <t>31326</t>
  </si>
  <si>
    <t>Darda</t>
  </si>
  <si>
    <t>31327</t>
  </si>
  <si>
    <t>Bilje</t>
  </si>
  <si>
    <t>31328</t>
  </si>
  <si>
    <t>Lug (Laskó)</t>
  </si>
  <si>
    <t>31400</t>
  </si>
  <si>
    <t>Đakovo</t>
  </si>
  <si>
    <t>31401</t>
  </si>
  <si>
    <t>Viškovci</t>
  </si>
  <si>
    <t>31402</t>
  </si>
  <si>
    <t>Semeljci</t>
  </si>
  <si>
    <t>31403</t>
  </si>
  <si>
    <t>Vuka</t>
  </si>
  <si>
    <t>31404</t>
  </si>
  <si>
    <t>Vladislavci</t>
  </si>
  <si>
    <t>31410</t>
  </si>
  <si>
    <t>Strizivojna</t>
  </si>
  <si>
    <t>31411</t>
  </si>
  <si>
    <t>Trnava</t>
  </si>
  <si>
    <t>31415</t>
  </si>
  <si>
    <t>Selci Đakovački</t>
  </si>
  <si>
    <t>31416</t>
  </si>
  <si>
    <t>Levanjska Varoš</t>
  </si>
  <si>
    <t>31417</t>
  </si>
  <si>
    <t>Piškorevci</t>
  </si>
  <si>
    <t>31418</t>
  </si>
  <si>
    <t>Drenje</t>
  </si>
  <si>
    <t>31421</t>
  </si>
  <si>
    <t>Satnica Đakovačka</t>
  </si>
  <si>
    <t>31422</t>
  </si>
  <si>
    <t>Gorjani</t>
  </si>
  <si>
    <t>31423</t>
  </si>
  <si>
    <t>Bračevci</t>
  </si>
  <si>
    <t>31424</t>
  </si>
  <si>
    <t>Punitovci</t>
  </si>
  <si>
    <t>31431</t>
  </si>
  <si>
    <t>Čepin</t>
  </si>
  <si>
    <t>31432</t>
  </si>
  <si>
    <t>Budimci</t>
  </si>
  <si>
    <t>31433</t>
  </si>
  <si>
    <t>Podgorač</t>
  </si>
  <si>
    <t>31500</t>
  </si>
  <si>
    <t>Našice</t>
  </si>
  <si>
    <t>31511</t>
  </si>
  <si>
    <t>Đurđenovac</t>
  </si>
  <si>
    <t>31512</t>
  </si>
  <si>
    <t>Feričanci</t>
  </si>
  <si>
    <t>31513</t>
  </si>
  <si>
    <t>Donja Motičina</t>
  </si>
  <si>
    <t>31530</t>
  </si>
  <si>
    <t>Podravska Moslavina</t>
  </si>
  <si>
    <t>31531</t>
  </si>
  <si>
    <t>Viljevo</t>
  </si>
  <si>
    <t>31540</t>
  </si>
  <si>
    <t>Donji Miholjac</t>
  </si>
  <si>
    <t>31542</t>
  </si>
  <si>
    <t>Magadenovac</t>
  </si>
  <si>
    <t>31543</t>
  </si>
  <si>
    <t>Miholjački Poreč</t>
  </si>
  <si>
    <t>31550</t>
  </si>
  <si>
    <t>Valpovo</t>
  </si>
  <si>
    <t>31551</t>
  </si>
  <si>
    <t>Belišće</t>
  </si>
  <si>
    <t>31552</t>
  </si>
  <si>
    <t>Podgajci Podravski</t>
  </si>
  <si>
    <t>31553</t>
  </si>
  <si>
    <t>Črnkovci</t>
  </si>
  <si>
    <t>31554</t>
  </si>
  <si>
    <t>Gat</t>
  </si>
  <si>
    <t>31555</t>
  </si>
  <si>
    <t>Marijanci</t>
  </si>
  <si>
    <t>32000</t>
  </si>
  <si>
    <t>Vukovar</t>
  </si>
  <si>
    <t>32010</t>
  </si>
  <si>
    <t>32100</t>
  </si>
  <si>
    <t>Vinkovci</t>
  </si>
  <si>
    <t>32211</t>
  </si>
  <si>
    <t>Ostrovo</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</si>
  <si>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</si>
  <si>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</si>
  <si>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</si>
  <si>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</si>
  <si>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</si>
  <si>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</si>
  <si>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</si>
  <si>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</si>
  <si>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</si>
  <si>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</si>
  <si>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</si>
  <si>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</si>
  <si>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</si>
  <si>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</si>
  <si>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</si>
  <si>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</si>
  <si>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</si>
  <si>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</si>
  <si>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</si>
  <si>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</si>
  <si>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32233</t>
  </si>
  <si>
    <t>Opatovac</t>
  </si>
  <si>
    <t>32234</t>
  </si>
  <si>
    <t>Šarengrad</t>
  </si>
  <si>
    <t>32235</t>
  </si>
  <si>
    <t>Bapska</t>
  </si>
  <si>
    <t>32236</t>
  </si>
  <si>
    <t>Ilok</t>
  </si>
  <si>
    <t>32237</t>
  </si>
  <si>
    <t>Lovas</t>
  </si>
  <si>
    <t>32238</t>
  </si>
  <si>
    <t>Čakovci</t>
  </si>
  <si>
    <t>32239</t>
  </si>
  <si>
    <t>Negoslavci</t>
  </si>
  <si>
    <t>32241</t>
  </si>
  <si>
    <t>Stari Jankovci</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</si>
  <si>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</si>
  <si>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</si>
  <si>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</si>
  <si>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</si>
  <si>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</si>
  <si>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</si>
  <si>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</si>
  <si>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</si>
  <si>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</si>
  <si>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</si>
  <si>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</si>
  <si>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</si>
  <si>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</si>
  <si>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</si>
  <si>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</si>
  <si>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</si>
  <si>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</si>
  <si>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</si>
  <si>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</si>
  <si>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</si>
  <si>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</si>
  <si>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</si>
  <si>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</si>
  <si>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</si>
  <si>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</si>
  <si>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</si>
  <si>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</si>
  <si>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</si>
  <si>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</si>
  <si>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</si>
  <si>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</si>
  <si>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Posavski Podgajci</t>
  </si>
  <si>
    <t>32260</t>
  </si>
  <si>
    <t>Gunja</t>
  </si>
  <si>
    <t>32261</t>
  </si>
  <si>
    <t>Rajevo Selo</t>
  </si>
  <si>
    <t>32262</t>
  </si>
  <si>
    <t>Račinovci</t>
  </si>
  <si>
    <t>32263</t>
  </si>
  <si>
    <t>Đurići</t>
  </si>
  <si>
    <t>32270</t>
  </si>
  <si>
    <t>Županja</t>
  </si>
  <si>
    <t>32271</t>
  </si>
  <si>
    <t>Rokovci Andrijaševci</t>
  </si>
  <si>
    <t>32272</t>
  </si>
  <si>
    <t>Cerna</t>
  </si>
  <si>
    <t>32273</t>
  </si>
  <si>
    <t>Gradište</t>
  </si>
  <si>
    <t>32274</t>
  </si>
  <si>
    <t>Štitar</t>
  </si>
  <si>
    <t>32275</t>
  </si>
  <si>
    <t>Bošnjaci</t>
  </si>
  <si>
    <t>32276</t>
  </si>
  <si>
    <t>Babina Greda</t>
  </si>
  <si>
    <t>32280</t>
  </si>
  <si>
    <t>Jarmina</t>
  </si>
  <si>
    <t>32281</t>
  </si>
  <si>
    <t>Ivankovo</t>
  </si>
  <si>
    <t>32282</t>
  </si>
  <si>
    <t>Retkovci</t>
  </si>
  <si>
    <t>32283</t>
  </si>
  <si>
    <t>Vođinci</t>
  </si>
  <si>
    <t>32284</t>
  </si>
  <si>
    <t>Stari Mikanovci</t>
  </si>
  <si>
    <t>33000</t>
  </si>
  <si>
    <t>Virovitica</t>
  </si>
  <si>
    <t>33404</t>
  </si>
  <si>
    <t>Špišić Bukovica</t>
  </si>
  <si>
    <t>33405</t>
  </si>
  <si>
    <t>Pitomača</t>
  </si>
  <si>
    <t>33406</t>
  </si>
  <si>
    <t>Lukač</t>
  </si>
  <si>
    <t>33407</t>
  </si>
  <si>
    <t>Gornje Bazje</t>
  </si>
  <si>
    <t>33410</t>
  </si>
  <si>
    <t>Suhopolje</t>
  </si>
  <si>
    <t>33411</t>
  </si>
  <si>
    <t>Gradina</t>
  </si>
  <si>
    <t>33412</t>
  </si>
  <si>
    <t>Cabuna</t>
  </si>
  <si>
    <t>33507</t>
  </si>
  <si>
    <t>Crnac</t>
  </si>
  <si>
    <t>33513</t>
  </si>
  <si>
    <t>Zdenci</t>
  </si>
  <si>
    <t>33514</t>
  </si>
  <si>
    <t>Čačinci</t>
  </si>
  <si>
    <t>33515</t>
  </si>
  <si>
    <t>Orahovica</t>
  </si>
  <si>
    <t>33517</t>
  </si>
  <si>
    <t>Mikleuš</t>
  </si>
  <si>
    <t>33518</t>
  </si>
  <si>
    <t>Nova Bukovica</t>
  </si>
  <si>
    <t>33520</t>
  </si>
  <si>
    <t>Slatina</t>
  </si>
  <si>
    <t>33522</t>
  </si>
  <si>
    <t>Voćin</t>
  </si>
  <si>
    <t>33523</t>
  </si>
  <si>
    <t>Čađavica</t>
  </si>
  <si>
    <t>33525</t>
  </si>
  <si>
    <t>Sopje</t>
  </si>
  <si>
    <t>33533</t>
  </si>
  <si>
    <t>Pivnica Slavonska</t>
  </si>
  <si>
    <t>34000</t>
  </si>
  <si>
    <t>Požega</t>
  </si>
  <si>
    <t>34308</t>
  </si>
  <si>
    <t>Jakšić</t>
  </si>
  <si>
    <t>34310</t>
  </si>
  <si>
    <t>Pleternica</t>
  </si>
  <si>
    <t>34311</t>
  </si>
  <si>
    <t>Kuzmica</t>
  </si>
  <si>
    <t>34312</t>
  </si>
  <si>
    <t>Sesvete (kod Požege)</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</si>
  <si>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</si>
  <si>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</si>
  <si>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</si>
  <si>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</si>
  <si>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</si>
  <si>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</si>
  <si>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</si>
  <si>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</si>
  <si>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</si>
  <si>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</si>
  <si>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</si>
  <si>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</si>
  <si>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</si>
  <si>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</si>
  <si>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</si>
  <si>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</si>
  <si>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</si>
  <si>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</si>
  <si>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</si>
  <si>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</si>
  <si>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</si>
  <si>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</si>
  <si>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</si>
  <si>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</si>
  <si>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34553</t>
  </si>
  <si>
    <t>Bučje</t>
  </si>
  <si>
    <t>35000</t>
  </si>
  <si>
    <t>Slavonski Brod</t>
  </si>
  <si>
    <t>35105</t>
  </si>
  <si>
    <t>35106</t>
  </si>
  <si>
    <t>35107</t>
  </si>
  <si>
    <t>Podvinje</t>
  </si>
  <si>
    <t>35201</t>
  </si>
  <si>
    <t>Podcrkavlje</t>
  </si>
  <si>
    <t>35207</t>
  </si>
  <si>
    <t>Gornja Vrba</t>
  </si>
  <si>
    <t>35208</t>
  </si>
  <si>
    <t>Ruščica</t>
  </si>
  <si>
    <t>35209</t>
  </si>
  <si>
    <t>Bukovlje</t>
  </si>
  <si>
    <t>35210</t>
  </si>
  <si>
    <t>Vrpolje</t>
  </si>
  <si>
    <t>35211</t>
  </si>
  <si>
    <t>Trnjani</t>
  </si>
  <si>
    <t>35212</t>
  </si>
  <si>
    <t>Garčin</t>
  </si>
  <si>
    <t>35213</t>
  </si>
  <si>
    <t>Oprisavci</t>
  </si>
  <si>
    <t>35214</t>
  </si>
  <si>
    <t>Donji Andrijevci</t>
  </si>
  <si>
    <t>35216</t>
  </si>
  <si>
    <t>Prnjavor</t>
  </si>
  <si>
    <t>35220</t>
  </si>
  <si>
    <t>Slavonski Šamac</t>
  </si>
  <si>
    <t>35221</t>
  </si>
  <si>
    <t>Velika Kopanica</t>
  </si>
  <si>
    <t>35222</t>
  </si>
  <si>
    <t>Gundinci</t>
  </si>
  <si>
    <t>35224</t>
  </si>
  <si>
    <t>Sikirevci</t>
  </si>
  <si>
    <t>35250</t>
  </si>
  <si>
    <t>Oriovac</t>
  </si>
  <si>
    <t>35252</t>
  </si>
  <si>
    <t>Sibinj</t>
  </si>
  <si>
    <t>35253</t>
  </si>
  <si>
    <t>Brodski Stupnik</t>
  </si>
  <si>
    <t>35254</t>
  </si>
  <si>
    <t>Bebrina</t>
  </si>
  <si>
    <t>35255</t>
  </si>
  <si>
    <t>Slavonski Kobaš</t>
  </si>
  <si>
    <t>35257</t>
  </si>
  <si>
    <t>Lužani</t>
  </si>
  <si>
    <t>35400</t>
  </si>
  <si>
    <t>Nova Gradiška</t>
  </si>
  <si>
    <t>35403</t>
  </si>
  <si>
    <t>Rešetari</t>
  </si>
  <si>
    <t>35404</t>
  </si>
  <si>
    <t>Cernik</t>
  </si>
  <si>
    <t>35410</t>
  </si>
  <si>
    <t>35414</t>
  </si>
  <si>
    <t>Vrbova</t>
  </si>
  <si>
    <t>35420</t>
  </si>
  <si>
    <t>Staro Petrovo Selo</t>
  </si>
  <si>
    <t>35422</t>
  </si>
  <si>
    <t>Zapolje</t>
  </si>
  <si>
    <t>35423</t>
  </si>
  <si>
    <t>Vrbje</t>
  </si>
  <si>
    <t>35424</t>
  </si>
  <si>
    <t>Orubica</t>
  </si>
  <si>
    <t>35425</t>
  </si>
  <si>
    <t>Davor</t>
  </si>
  <si>
    <t>35428</t>
  </si>
  <si>
    <t>Dragalić</t>
  </si>
  <si>
    <t>35429</t>
  </si>
  <si>
    <t>Gornji Bogićevci</t>
  </si>
  <si>
    <t>35430</t>
  </si>
  <si>
    <t>Okučani</t>
  </si>
  <si>
    <t>35435</t>
  </si>
  <si>
    <t>Stara Gradiška</t>
  </si>
  <si>
    <t>40000</t>
  </si>
  <si>
    <t>Čakovec</t>
  </si>
  <si>
    <t>40305</t>
  </si>
  <si>
    <t>Nedelišće</t>
  </si>
  <si>
    <t>40306</t>
  </si>
  <si>
    <t>Macinec</t>
  </si>
  <si>
    <t>40311</t>
  </si>
  <si>
    <t>Lopatinec</t>
  </si>
  <si>
    <t>40312</t>
  </si>
  <si>
    <t>Štrigova</t>
  </si>
  <si>
    <t>40313</t>
  </si>
  <si>
    <t>Sveti Martin na Muri</t>
  </si>
  <si>
    <t>40314</t>
  </si>
  <si>
    <t>Selnica</t>
  </si>
  <si>
    <t>40315</t>
  </si>
  <si>
    <t>Mursko Središče</t>
  </si>
  <si>
    <t>40317</t>
  </si>
  <si>
    <t>Podturen</t>
  </si>
  <si>
    <t>40318</t>
  </si>
  <si>
    <t>Dekanovec</t>
  </si>
  <si>
    <t>40319</t>
  </si>
  <si>
    <t>Belica</t>
  </si>
  <si>
    <t>40320</t>
  </si>
  <si>
    <t>Donji Kraljevec</t>
  </si>
  <si>
    <t>40321</t>
  </si>
  <si>
    <t>Mala Subotica</t>
  </si>
  <si>
    <t>40322</t>
  </si>
  <si>
    <t>Orehovica</t>
  </si>
  <si>
    <t>40323</t>
  </si>
  <si>
    <t>Prelog</t>
  </si>
  <si>
    <t>40324</t>
  </si>
  <si>
    <t>Goričan</t>
  </si>
  <si>
    <t>40325</t>
  </si>
  <si>
    <t>Draškovec</t>
  </si>
  <si>
    <t>40326</t>
  </si>
  <si>
    <t>Sveta Marija</t>
  </si>
  <si>
    <t>40327</t>
  </si>
  <si>
    <t>Donji Vidovec</t>
  </si>
  <si>
    <t>40328</t>
  </si>
  <si>
    <t>Donja Dubrava</t>
  </si>
  <si>
    <t>40329</t>
  </si>
  <si>
    <t>Kotoriba</t>
  </si>
  <si>
    <t>42000</t>
  </si>
  <si>
    <t>Varaždin</t>
  </si>
  <si>
    <t>42201</t>
  </si>
  <si>
    <t>Beretinec</t>
  </si>
  <si>
    <t>42202</t>
  </si>
  <si>
    <t>Trnovec Bartolovečki</t>
  </si>
  <si>
    <t>42203</t>
  </si>
  <si>
    <t>Jalžabet</t>
  </si>
  <si>
    <t>42204</t>
  </si>
  <si>
    <t>Turčin</t>
  </si>
  <si>
    <t>42205</t>
  </si>
  <si>
    <t>Vidovec</t>
  </si>
  <si>
    <t>42206</t>
  </si>
  <si>
    <t>Petrijanec</t>
  </si>
  <si>
    <t>42207</t>
  </si>
  <si>
    <t>Vinica</t>
  </si>
  <si>
    <t>42208</t>
  </si>
  <si>
    <t>Cestica</t>
  </si>
  <si>
    <t>42209</t>
  </si>
  <si>
    <t>Sračinec</t>
  </si>
  <si>
    <t>42214</t>
  </si>
  <si>
    <t>Sveti Ilija</t>
  </si>
  <si>
    <t>42220</t>
  </si>
  <si>
    <t>Novi Marof</t>
  </si>
  <si>
    <t>42222</t>
  </si>
  <si>
    <t>Ljubeščica</t>
  </si>
  <si>
    <t>42223</t>
  </si>
  <si>
    <t>Varaždinske Toplice</t>
  </si>
  <si>
    <t>42225</t>
  </si>
  <si>
    <t>Breznički Hum</t>
  </si>
  <si>
    <t>42230</t>
  </si>
  <si>
    <t>Ludbreg</t>
  </si>
  <si>
    <t>42231</t>
  </si>
  <si>
    <t>Mali Bukovec</t>
  </si>
  <si>
    <t>42232</t>
  </si>
  <si>
    <t>Donji Martijanec</t>
  </si>
  <si>
    <t>42233</t>
  </si>
  <si>
    <t>Sveti Đurđ</t>
  </si>
  <si>
    <t>42240</t>
  </si>
  <si>
    <t>Ivanec</t>
  </si>
  <si>
    <t>42242</t>
  </si>
  <si>
    <t>Radovan</t>
  </si>
  <si>
    <t>42243</t>
  </si>
  <si>
    <t>Maruševec</t>
  </si>
  <si>
    <t>42244</t>
  </si>
  <si>
    <t>Klenovnik</t>
  </si>
  <si>
    <t>42245</t>
  </si>
  <si>
    <t>Donja Voća</t>
  </si>
  <si>
    <t>42250</t>
  </si>
  <si>
    <t>Lepoglava</t>
  </si>
  <si>
    <t>42253</t>
  </si>
  <si>
    <t>Bednja</t>
  </si>
  <si>
    <t>42254</t>
  </si>
  <si>
    <t>Trakošćan</t>
  </si>
  <si>
    <t>42255</t>
  </si>
  <si>
    <t>Donja Višnjica</t>
  </si>
  <si>
    <t>43000</t>
  </si>
  <si>
    <t>Bjelovar</t>
  </si>
  <si>
    <t>43202</t>
  </si>
  <si>
    <t>Zrinski Topolovac</t>
  </si>
  <si>
    <t>43203</t>
  </si>
  <si>
    <t>Kapela</t>
  </si>
  <si>
    <t>43211</t>
  </si>
  <si>
    <t>Predavac</t>
  </si>
  <si>
    <t>43212</t>
  </si>
  <si>
    <t>Rovišće</t>
  </si>
  <si>
    <t>43226</t>
  </si>
  <si>
    <t>Veliko Trojstvo</t>
  </si>
  <si>
    <t>43227</t>
  </si>
  <si>
    <t>Šandrovac</t>
  </si>
  <si>
    <t>43231</t>
  </si>
  <si>
    <t>Ivanska</t>
  </si>
  <si>
    <t>43232</t>
  </si>
  <si>
    <t>Berek</t>
  </si>
  <si>
    <t>43233</t>
  </si>
  <si>
    <t>Trnovitički Popovac</t>
  </si>
  <si>
    <t>43240</t>
  </si>
  <si>
    <t>Čazma</t>
  </si>
  <si>
    <t>43246</t>
  </si>
  <si>
    <t>Štefanje</t>
  </si>
  <si>
    <t>43247</t>
  </si>
  <si>
    <t>Narta</t>
  </si>
  <si>
    <t>43251</t>
  </si>
  <si>
    <t>Gudovac</t>
  </si>
  <si>
    <t>43252</t>
  </si>
  <si>
    <t>Prgomelje</t>
  </si>
  <si>
    <t>43270</t>
  </si>
  <si>
    <t>Veliki Grđevac</t>
  </si>
  <si>
    <t>43272</t>
  </si>
  <si>
    <t>Nova Rača</t>
  </si>
  <si>
    <t>43273</t>
  </si>
  <si>
    <t>Bulinac</t>
  </si>
  <si>
    <t>43274</t>
  </si>
  <si>
    <t>Severin</t>
  </si>
  <si>
    <t>43280</t>
  </si>
  <si>
    <t>Garešnica</t>
  </si>
  <si>
    <t>43282</t>
  </si>
  <si>
    <t>Veliko Vukovje</t>
  </si>
  <si>
    <t>43283</t>
  </si>
  <si>
    <t>Kaniška Iva</t>
  </si>
  <si>
    <t>43284</t>
  </si>
  <si>
    <t>Hercegovac</t>
  </si>
  <si>
    <t>43290</t>
  </si>
  <si>
    <t>Grubišno Polje</t>
  </si>
  <si>
    <t>43293</t>
  </si>
  <si>
    <t>Veliki Zdenci</t>
  </si>
  <si>
    <t>43500</t>
  </si>
  <si>
    <t>Daruvar</t>
  </si>
  <si>
    <t>43505</t>
  </si>
  <si>
    <t>Končanica (Končenice)</t>
  </si>
  <si>
    <t>43506</t>
  </si>
  <si>
    <t>Dežanovac</t>
  </si>
  <si>
    <t>43507</t>
  </si>
  <si>
    <t>Uljanik</t>
  </si>
  <si>
    <t>43531</t>
  </si>
  <si>
    <t>Veliki Bastaji</t>
  </si>
  <si>
    <t>43532</t>
  </si>
  <si>
    <t>Đulovac</t>
  </si>
  <si>
    <t>43541</t>
  </si>
  <si>
    <t>Sirač</t>
  </si>
  <si>
    <t>44000</t>
  </si>
  <si>
    <t>Sisak</t>
  </si>
  <si>
    <t>44010</t>
  </si>
  <si>
    <t>Sisak-Caprag</t>
  </si>
  <si>
    <t>44201</t>
  </si>
  <si>
    <t>Martinska Ves</t>
  </si>
  <si>
    <t>44202</t>
  </si>
  <si>
    <t>Topolovac</t>
  </si>
  <si>
    <t>44203</t>
  </si>
  <si>
    <t>Gušće</t>
  </si>
  <si>
    <t>44204</t>
  </si>
  <si>
    <t>Jabukovac</t>
  </si>
  <si>
    <t>44210</t>
  </si>
  <si>
    <t>Sunja</t>
  </si>
  <si>
    <t>44211</t>
  </si>
  <si>
    <t>Blinjski Kut</t>
  </si>
  <si>
    <t>44213</t>
  </si>
  <si>
    <t>Kratečko</t>
  </si>
  <si>
    <t>44250</t>
  </si>
  <si>
    <t>Petrinja</t>
  </si>
  <si>
    <t>44253</t>
  </si>
  <si>
    <t>Mošćenica</t>
  </si>
  <si>
    <t>44272</t>
  </si>
  <si>
    <t>Lekenik</t>
  </si>
  <si>
    <t>44273</t>
  </si>
  <si>
    <t>Sela</t>
  </si>
  <si>
    <t>44316</t>
  </si>
  <si>
    <t>Velika Ludina</t>
  </si>
  <si>
    <t>44317</t>
  </si>
  <si>
    <t>Popovača</t>
  </si>
  <si>
    <t>44318</t>
  </si>
  <si>
    <t>Voloder</t>
  </si>
  <si>
    <t>44320</t>
  </si>
  <si>
    <t>Kutina</t>
  </si>
  <si>
    <t>44321</t>
  </si>
  <si>
    <t>Banova Jaruga</t>
  </si>
  <si>
    <t>44322</t>
  </si>
  <si>
    <t>Lipovljani</t>
  </si>
  <si>
    <t>44323</t>
  </si>
  <si>
    <t>Rajić</t>
  </si>
  <si>
    <t>44324</t>
  </si>
  <si>
    <t>Jasenovac</t>
  </si>
  <si>
    <t>44325</t>
  </si>
  <si>
    <t>Krapje</t>
  </si>
  <si>
    <t>44330</t>
  </si>
  <si>
    <t>Novska</t>
  </si>
  <si>
    <t>44400</t>
  </si>
  <si>
    <t>Glina</t>
  </si>
  <si>
    <t>44410</t>
  </si>
  <si>
    <t>Gvozd</t>
  </si>
  <si>
    <t>44415</t>
  </si>
  <si>
    <t>Topusko</t>
  </si>
  <si>
    <t>44430</t>
  </si>
  <si>
    <t>Hrvatska Kostajnica</t>
  </si>
  <si>
    <t>44431</t>
  </si>
  <si>
    <t>Donji Kukuruzari</t>
  </si>
  <si>
    <t>44435</t>
  </si>
  <si>
    <t>Divuša</t>
  </si>
  <si>
    <t>44440</t>
  </si>
  <si>
    <t>Dvor</t>
  </si>
  <si>
    <t>44450</t>
  </si>
  <si>
    <t>Hrvatska Dubica</t>
  </si>
  <si>
    <t>47000</t>
  </si>
  <si>
    <t>Karlovac</t>
  </si>
  <si>
    <t>47201</t>
  </si>
  <si>
    <t>Draganići</t>
  </si>
  <si>
    <t>47203</t>
  </si>
  <si>
    <t>Rečica</t>
  </si>
  <si>
    <t>47204</t>
  </si>
  <si>
    <t>Šišljavić</t>
  </si>
  <si>
    <t>47206</t>
  </si>
  <si>
    <t>Lasinja</t>
  </si>
  <si>
    <t>47212</t>
  </si>
  <si>
    <t>Skakavac</t>
  </si>
  <si>
    <t>47220</t>
  </si>
  <si>
    <t>Vojnić</t>
  </si>
  <si>
    <t>47222</t>
  </si>
  <si>
    <t>Cetingrad</t>
  </si>
  <si>
    <t>47240</t>
  </si>
  <si>
    <t>Slunj</t>
  </si>
  <si>
    <t>47241</t>
  </si>
  <si>
    <t>Cerovac Vukmanički</t>
  </si>
  <si>
    <t>47242</t>
  </si>
  <si>
    <t>Krnjak</t>
  </si>
  <si>
    <t>47245</t>
  </si>
  <si>
    <t>Rakovica</t>
  </si>
  <si>
    <t>47246</t>
  </si>
  <si>
    <t>Drežnik Grad</t>
  </si>
  <si>
    <t>47250</t>
  </si>
  <si>
    <t>Duga Resa</t>
  </si>
  <si>
    <t>47251</t>
  </si>
  <si>
    <t>Bosiljevo</t>
  </si>
  <si>
    <t>47252</t>
  </si>
  <si>
    <t>Barilović</t>
  </si>
  <si>
    <t>47261</t>
  </si>
  <si>
    <t>Zvečaj</t>
  </si>
  <si>
    <t>47262</t>
  </si>
  <si>
    <t>Generalski Stol</t>
  </si>
  <si>
    <t>47264</t>
  </si>
  <si>
    <t>Tounj</t>
  </si>
  <si>
    <t>47271</t>
  </si>
  <si>
    <t>Netretić</t>
  </si>
  <si>
    <t>47272</t>
  </si>
  <si>
    <t>Ribnik</t>
  </si>
  <si>
    <t>47276</t>
  </si>
  <si>
    <t>Žakanje</t>
  </si>
  <si>
    <t>47280</t>
  </si>
  <si>
    <t>Ozalj</t>
  </si>
  <si>
    <t>47281</t>
  </si>
  <si>
    <t>Mali Erjavec</t>
  </si>
  <si>
    <t>47282</t>
  </si>
  <si>
    <t>Kamanje</t>
  </si>
  <si>
    <t>47283</t>
  </si>
  <si>
    <t>Vivodina</t>
  </si>
  <si>
    <t>47284</t>
  </si>
  <si>
    <t>Kašt</t>
  </si>
  <si>
    <t>47285</t>
  </si>
  <si>
    <t>Radatovići</t>
  </si>
  <si>
    <t>47286</t>
  </si>
  <si>
    <t>Mahično</t>
  </si>
  <si>
    <t>47300</t>
  </si>
  <si>
    <t>Ogulin</t>
  </si>
  <si>
    <t>47302</t>
  </si>
  <si>
    <t>Oštarije</t>
  </si>
  <si>
    <t>47303</t>
  </si>
  <si>
    <t>Josipdol</t>
  </si>
  <si>
    <t>47304</t>
  </si>
  <si>
    <t>Plaški</t>
  </si>
  <si>
    <t>47306</t>
  </si>
  <si>
    <t>Saborsko</t>
  </si>
  <si>
    <t>47307</t>
  </si>
  <si>
    <t>Gornje Zagorje</t>
  </si>
  <si>
    <t>47313</t>
  </si>
  <si>
    <t>Drežnica</t>
  </si>
  <si>
    <t>47314</t>
  </si>
  <si>
    <t>Jasenak</t>
  </si>
  <si>
    <t>48000</t>
  </si>
  <si>
    <t>Koprivnica</t>
  </si>
  <si>
    <t>48214</t>
  </si>
  <si>
    <t>Sveti Ivan Žabno</t>
  </si>
  <si>
    <t>48260</t>
  </si>
  <si>
    <t>Križevci</t>
  </si>
  <si>
    <t>48264</t>
  </si>
  <si>
    <t>Kloštar Vojakovački</t>
  </si>
  <si>
    <t>48265</t>
  </si>
  <si>
    <t>Raven</t>
  </si>
  <si>
    <t>48267</t>
  </si>
  <si>
    <t>Orehovec</t>
  </si>
  <si>
    <t>48268</t>
  </si>
  <si>
    <t>Gornja Rijeka</t>
  </si>
  <si>
    <t>48269</t>
  </si>
  <si>
    <t>Kalnik</t>
  </si>
  <si>
    <t>48306</t>
  </si>
  <si>
    <t>Sokolovac</t>
  </si>
  <si>
    <t>48311</t>
  </si>
  <si>
    <t>Kunovec</t>
  </si>
  <si>
    <t>48312</t>
  </si>
  <si>
    <t>Rasinja</t>
  </si>
  <si>
    <t>48314</t>
  </si>
  <si>
    <t>Koprivnički Ivanec</t>
  </si>
  <si>
    <t>48316</t>
  </si>
  <si>
    <t>Đelekovec</t>
  </si>
  <si>
    <t>48317</t>
  </si>
  <si>
    <t>Legrad</t>
  </si>
  <si>
    <t>48321</t>
  </si>
  <si>
    <t>Peteranec</t>
  </si>
  <si>
    <t>48322</t>
  </si>
  <si>
    <t>Drnje</t>
  </si>
  <si>
    <t>48323</t>
  </si>
  <si>
    <t>Hlebine</t>
  </si>
  <si>
    <t>48325</t>
  </si>
  <si>
    <t>Novigrad Podravski</t>
  </si>
  <si>
    <t>48326</t>
  </si>
  <si>
    <t>Virje</t>
  </si>
  <si>
    <t>48327</t>
  </si>
  <si>
    <t>Molve</t>
  </si>
  <si>
    <t>48331</t>
  </si>
  <si>
    <t>Gola</t>
  </si>
  <si>
    <t>48332</t>
  </si>
  <si>
    <t>Ždala</t>
  </si>
  <si>
    <t>48350</t>
  </si>
  <si>
    <t>Đurđevac</t>
  </si>
  <si>
    <t>48355</t>
  </si>
  <si>
    <t>Novo Virje</t>
  </si>
  <si>
    <t>48356</t>
  </si>
  <si>
    <t>Ferdinandovac</t>
  </si>
  <si>
    <t>48361</t>
  </si>
  <si>
    <t>Kalinovac</t>
  </si>
  <si>
    <t>48362</t>
  </si>
  <si>
    <t>Kloštar Podravski</t>
  </si>
  <si>
    <t>48363</t>
  </si>
  <si>
    <t>Podravske Sesvete</t>
  </si>
  <si>
    <t>49000</t>
  </si>
  <si>
    <t>Krapina</t>
  </si>
  <si>
    <t>49210</t>
  </si>
  <si>
    <t>Zabok</t>
  </si>
  <si>
    <t>49214</t>
  </si>
  <si>
    <t>Veliko Trgovišće</t>
  </si>
  <si>
    <t>49215</t>
  </si>
  <si>
    <t>Tuhelj</t>
  </si>
  <si>
    <t>49216</t>
  </si>
  <si>
    <t>Desinić</t>
  </si>
  <si>
    <t>49217</t>
  </si>
  <si>
    <t>Krapinske Toplice</t>
  </si>
  <si>
    <t>49218</t>
  </si>
  <si>
    <t>Pregrada</t>
  </si>
  <si>
    <t>49221</t>
  </si>
  <si>
    <t>Bedekovčina</t>
  </si>
  <si>
    <t>49222</t>
  </si>
  <si>
    <t>Poznanovec</t>
  </si>
  <si>
    <t>49223</t>
  </si>
  <si>
    <t>Sveti Križ Začretje</t>
  </si>
  <si>
    <t>49224</t>
  </si>
  <si>
    <t>Lepajci</t>
  </si>
  <si>
    <t>49225</t>
  </si>
  <si>
    <t>Đurmanec</t>
  </si>
  <si>
    <t>49228</t>
  </si>
  <si>
    <t>Brestovec Orehovički</t>
  </si>
  <si>
    <t>49231</t>
  </si>
  <si>
    <t>Hum na Sutli</t>
  </si>
  <si>
    <t>49232</t>
  </si>
  <si>
    <t>Radoboj</t>
  </si>
  <si>
    <t>49233</t>
  </si>
  <si>
    <t>Gornje Jesenje</t>
  </si>
  <si>
    <t>49234</t>
  </si>
  <si>
    <t>Petrovsko</t>
  </si>
  <si>
    <t>49240</t>
  </si>
  <si>
    <t>Donja Stubica</t>
  </si>
  <si>
    <t>49243</t>
  </si>
  <si>
    <t>Oroslavje</t>
  </si>
  <si>
    <t>49244</t>
  </si>
  <si>
    <t>Stubičke Toplice</t>
  </si>
  <si>
    <t>49245</t>
  </si>
  <si>
    <t>Gornja Stubica</t>
  </si>
  <si>
    <t>49246</t>
  </si>
  <si>
    <t>Marija Bistrica</t>
  </si>
  <si>
    <t>49247</t>
  </si>
  <si>
    <t>Zlatar Bistrica</t>
  </si>
  <si>
    <t>49250</t>
  </si>
  <si>
    <t>Zlatar</t>
  </si>
  <si>
    <t>49251</t>
  </si>
  <si>
    <t>Mače</t>
  </si>
  <si>
    <t>49252</t>
  </si>
  <si>
    <t>Mihovljan</t>
  </si>
  <si>
    <t>49253</t>
  </si>
  <si>
    <t>Lobor</t>
  </si>
  <si>
    <t>49254</t>
  </si>
  <si>
    <t>Belec</t>
  </si>
  <si>
    <t>49255</t>
  </si>
  <si>
    <t>Novi Golubovec</t>
  </si>
  <si>
    <t>49282</t>
  </si>
  <si>
    <t>Konjščina</t>
  </si>
  <si>
    <t>49283</t>
  </si>
  <si>
    <t>Hraščina-Trgovišće</t>
  </si>
  <si>
    <t>49284</t>
  </si>
  <si>
    <t>Budinšćina</t>
  </si>
  <si>
    <t>49290</t>
  </si>
  <si>
    <t>Klanjec</t>
  </si>
  <si>
    <t>49294</t>
  </si>
  <si>
    <t>Kraljevec na Sutli</t>
  </si>
  <si>
    <t>49295</t>
  </si>
  <si>
    <t>Kumrovec</t>
  </si>
  <si>
    <t>49296</t>
  </si>
  <si>
    <t>Zagorska Sela</t>
  </si>
  <si>
    <t>51000</t>
  </si>
  <si>
    <t>Rijeka</t>
  </si>
  <si>
    <t>51211</t>
  </si>
  <si>
    <t>Matulji</t>
  </si>
  <si>
    <t>51212</t>
  </si>
  <si>
    <t>Vele Mune</t>
  </si>
  <si>
    <t>51213</t>
  </si>
  <si>
    <t>Jurdani</t>
  </si>
  <si>
    <t>51214</t>
  </si>
  <si>
    <t>Šapjane</t>
  </si>
  <si>
    <t>51215</t>
  </si>
  <si>
    <t>Kastav</t>
  </si>
  <si>
    <t>51216</t>
  </si>
  <si>
    <t>Viškovo</t>
  </si>
  <si>
    <t>51217</t>
  </si>
  <si>
    <t>Klana</t>
  </si>
  <si>
    <t>51218</t>
  </si>
  <si>
    <t>Dražice</t>
  </si>
  <si>
    <t>51221</t>
  </si>
  <si>
    <t>Kostrena</t>
  </si>
  <si>
    <t>51222</t>
  </si>
  <si>
    <t>Bakar</t>
  </si>
  <si>
    <t>51223</t>
  </si>
  <si>
    <t>Škrljevo</t>
  </si>
  <si>
    <t>51224</t>
  </si>
  <si>
    <t>Krasica</t>
  </si>
  <si>
    <t>51225</t>
  </si>
  <si>
    <t>Praputnjak</t>
  </si>
  <si>
    <t>51226</t>
  </si>
  <si>
    <t>Hreljin</t>
  </si>
  <si>
    <t>51227</t>
  </si>
  <si>
    <t>Kukuljanovo</t>
  </si>
  <si>
    <t>51241</t>
  </si>
  <si>
    <t>Križišće</t>
  </si>
  <si>
    <t>51242</t>
  </si>
  <si>
    <t>Drivenik</t>
  </si>
  <si>
    <t>51243</t>
  </si>
  <si>
    <t>Tribalj</t>
  </si>
  <si>
    <t>51244</t>
  </si>
  <si>
    <t>Grižane</t>
  </si>
  <si>
    <t>51250</t>
  </si>
  <si>
    <t>Novi Vinodolski</t>
  </si>
  <si>
    <t>51251</t>
  </si>
  <si>
    <t>Ledenice</t>
  </si>
  <si>
    <t>51252</t>
  </si>
  <si>
    <t>Klenovica</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</si>
  <si>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</si>
  <si>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</si>
  <si>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</si>
  <si>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</si>
  <si>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</si>
  <si>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</si>
  <si>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</si>
  <si>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</si>
  <si>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</si>
  <si>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</si>
  <si>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</si>
  <si>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</si>
  <si>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</si>
  <si>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</si>
  <si>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</si>
  <si>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</si>
  <si>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</si>
  <si>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</si>
  <si>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</si>
  <si>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</si>
  <si>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</si>
  <si>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</si>
  <si>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</si>
  <si>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Brod na Kupi</t>
  </si>
  <si>
    <t>51302</t>
  </si>
  <si>
    <t>Kuželj</t>
  </si>
  <si>
    <t>51303</t>
  </si>
  <si>
    <t>Plešce</t>
  </si>
  <si>
    <t>51304</t>
  </si>
  <si>
    <t>Gerovo</t>
  </si>
  <si>
    <t>51305</t>
  </si>
  <si>
    <t>Tršće</t>
  </si>
  <si>
    <t>51306</t>
  </si>
  <si>
    <t>Čabar</t>
  </si>
  <si>
    <t>51307</t>
  </si>
  <si>
    <t>Prezid</t>
  </si>
  <si>
    <t>51311</t>
  </si>
  <si>
    <t>Skrad</t>
  </si>
  <si>
    <t>51312</t>
  </si>
  <si>
    <t>Brod Moravice</t>
  </si>
  <si>
    <t>51313</t>
  </si>
  <si>
    <t>Kupjak</t>
  </si>
  <si>
    <t>51314</t>
  </si>
  <si>
    <t>Ravna Gora</t>
  </si>
  <si>
    <t>51315</t>
  </si>
  <si>
    <t>Mrkopalj</t>
  </si>
  <si>
    <t>51316</t>
  </si>
  <si>
    <t>Lokve</t>
  </si>
  <si>
    <t>51317</t>
  </si>
  <si>
    <t>Crni Lug</t>
  </si>
  <si>
    <t>51322</t>
  </si>
  <si>
    <t>Fužine</t>
  </si>
  <si>
    <t>51323</t>
  </si>
  <si>
    <t>Lič</t>
  </si>
  <si>
    <t>51324</t>
  </si>
  <si>
    <t>Zlobin</t>
  </si>
  <si>
    <t>51325</t>
  </si>
  <si>
    <t>Moravice</t>
  </si>
  <si>
    <t>51326</t>
  </si>
  <si>
    <t>Vrbovsko</t>
  </si>
  <si>
    <t>51327</t>
  </si>
  <si>
    <t>Gomirje</t>
  </si>
  <si>
    <t>51328</t>
  </si>
  <si>
    <t>Lukovdol</t>
  </si>
  <si>
    <t>51329</t>
  </si>
  <si>
    <t>Severin na Kupi</t>
  </si>
  <si>
    <t>51410</t>
  </si>
  <si>
    <t>Opatija</t>
  </si>
  <si>
    <t>51414</t>
  </si>
  <si>
    <t>Ičići</t>
  </si>
  <si>
    <t>51415</t>
  </si>
  <si>
    <t>Lovran</t>
  </si>
  <si>
    <t>51417</t>
  </si>
  <si>
    <t>Mošćenička Draga</t>
  </si>
  <si>
    <t>51418</t>
  </si>
  <si>
    <t>Brseč</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</si>
  <si>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</si>
  <si>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</si>
  <si>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</si>
  <si>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</si>
  <si>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</si>
  <si>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</si>
  <si>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</si>
  <si>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</si>
  <si>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</si>
  <si>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</si>
  <si>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</si>
  <si>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</si>
  <si>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</si>
  <si>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</si>
  <si>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</si>
  <si>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</si>
  <si>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</si>
  <si>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</si>
  <si>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</si>
  <si>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Draga Bašćanska</t>
  </si>
  <si>
    <t>51523</t>
  </si>
  <si>
    <t>Baška</t>
  </si>
  <si>
    <t>51550</t>
  </si>
  <si>
    <t>Mali Lošinj</t>
  </si>
  <si>
    <t>51551</t>
  </si>
  <si>
    <t>Veli Lošinj</t>
  </si>
  <si>
    <t>51552</t>
  </si>
  <si>
    <t>Ilovik</t>
  </si>
  <si>
    <t>51554</t>
  </si>
  <si>
    <t>Nerezine</t>
  </si>
  <si>
    <t>51555</t>
  </si>
  <si>
    <t>Belej</t>
  </si>
  <si>
    <t>51556</t>
  </si>
  <si>
    <t>Martinšćica</t>
  </si>
  <si>
    <t>51557</t>
  </si>
  <si>
    <t>Cres</t>
  </si>
  <si>
    <t>51559</t>
  </si>
  <si>
    <t>Beli</t>
  </si>
  <si>
    <t>51561</t>
  </si>
  <si>
    <t>Susak</t>
  </si>
  <si>
    <t>51562</t>
  </si>
  <si>
    <t>Unije</t>
  </si>
  <si>
    <t>51564</t>
  </si>
  <si>
    <t>Ćunski</t>
  </si>
  <si>
    <t>52000</t>
  </si>
  <si>
    <t>Pazin</t>
  </si>
  <si>
    <t>52100</t>
  </si>
  <si>
    <t>Pula (Pola)</t>
  </si>
  <si>
    <t>52203</t>
  </si>
  <si>
    <t>Medulin</t>
  </si>
  <si>
    <t>52204</t>
  </si>
  <si>
    <t>Ližnjan (Lisignano)</t>
  </si>
  <si>
    <t>52206</t>
  </si>
  <si>
    <t>Marčana</t>
  </si>
  <si>
    <t>52207</t>
  </si>
  <si>
    <t>Barban</t>
  </si>
  <si>
    <t>52208</t>
  </si>
  <si>
    <t>Krnica</t>
  </si>
  <si>
    <t>52210</t>
  </si>
  <si>
    <t>Rovinj (Rovigno)</t>
  </si>
  <si>
    <t>52211</t>
  </si>
  <si>
    <t>Bale (Valle)</t>
  </si>
  <si>
    <t>52212</t>
  </si>
  <si>
    <t>Fažana (Fasana)</t>
  </si>
  <si>
    <t>52215</t>
  </si>
  <si>
    <t>Vodnjan (Dignano)</t>
  </si>
  <si>
    <t>52216</t>
  </si>
  <si>
    <t>Galižana (Gallesano)</t>
  </si>
  <si>
    <t>52220</t>
  </si>
  <si>
    <t>Labin</t>
  </si>
  <si>
    <t>52221</t>
  </si>
  <si>
    <t>Rabac</t>
  </si>
  <si>
    <t>52222</t>
  </si>
  <si>
    <t>Koromačno</t>
  </si>
  <si>
    <t>52223</t>
  </si>
  <si>
    <t>Raša</t>
  </si>
  <si>
    <t>52224</t>
  </si>
  <si>
    <t>Trget</t>
  </si>
  <si>
    <t>52231</t>
  </si>
  <si>
    <t>Nedešćina</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</si>
  <si>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</si>
  <si>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</si>
  <si>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</si>
  <si>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</si>
  <si>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</si>
  <si>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</si>
  <si>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</si>
  <si>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</si>
  <si>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</si>
  <si>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</si>
  <si>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</si>
  <si>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</si>
  <si>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</si>
  <si>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</si>
  <si>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</si>
  <si>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</si>
  <si>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</si>
  <si>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</si>
  <si>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</si>
  <si>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</si>
  <si>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</si>
  <si>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Sveti Petar u šumi</t>
  </si>
  <si>
    <t>52420</t>
  </si>
  <si>
    <t>Buzet</t>
  </si>
  <si>
    <t>52422</t>
  </si>
  <si>
    <t>Lanišće</t>
  </si>
  <si>
    <t>52423</t>
  </si>
  <si>
    <t>Karojba</t>
  </si>
  <si>
    <t>52424</t>
  </si>
  <si>
    <t>Motovun (Montana)</t>
  </si>
  <si>
    <t>52425</t>
  </si>
  <si>
    <t>Roč</t>
  </si>
  <si>
    <t>52426</t>
  </si>
  <si>
    <t>Lupoglav</t>
  </si>
  <si>
    <t>52427</t>
  </si>
  <si>
    <t>Livade (Levade)</t>
  </si>
  <si>
    <t>52428</t>
  </si>
  <si>
    <t>Oprtalj (Portole)</t>
  </si>
  <si>
    <t>52429</t>
  </si>
  <si>
    <t>Grožnjan (Grisignana)</t>
  </si>
  <si>
    <t>52434</t>
  </si>
  <si>
    <t>Boljun</t>
  </si>
  <si>
    <t>52440</t>
  </si>
  <si>
    <t>Poreč (Parenzo)</t>
  </si>
  <si>
    <t>52444</t>
  </si>
  <si>
    <t>Tinjan</t>
  </si>
  <si>
    <t>52445</t>
  </si>
  <si>
    <t>Baderna</t>
  </si>
  <si>
    <t>52446</t>
  </si>
  <si>
    <t>Nova Vas</t>
  </si>
  <si>
    <t>52447</t>
  </si>
  <si>
    <t>Vižinada (Visinada)</t>
  </si>
  <si>
    <t>52448</t>
  </si>
  <si>
    <t>Sveti Lovreč</t>
  </si>
  <si>
    <t>52449</t>
  </si>
  <si>
    <t>Červar Porat</t>
  </si>
  <si>
    <t>52450</t>
  </si>
  <si>
    <t>Vrsar (Orsera)</t>
  </si>
  <si>
    <t>52452</t>
  </si>
  <si>
    <t>Funtana (Fontane)</t>
  </si>
  <si>
    <t>52460</t>
  </si>
  <si>
    <t>Buje (Buie)</t>
  </si>
  <si>
    <t>52462</t>
  </si>
  <si>
    <t>Momjan (Momiano)</t>
  </si>
  <si>
    <t>52463</t>
  </si>
  <si>
    <t>Višnjan (Visignano)</t>
  </si>
  <si>
    <t>52464</t>
  </si>
  <si>
    <t>Kaštelir (Castelliere)</t>
  </si>
  <si>
    <t>52465</t>
  </si>
  <si>
    <t>Tar (Torre)</t>
  </si>
  <si>
    <t>52466</t>
  </si>
  <si>
    <t>Novigrad (Cittanova)</t>
  </si>
  <si>
    <t>52470</t>
  </si>
  <si>
    <t>Umag (Umago)</t>
  </si>
  <si>
    <t>52474</t>
  </si>
  <si>
    <t>Brtonigla (Verteneglio)</t>
  </si>
  <si>
    <t>52475</t>
  </si>
  <si>
    <t>Savudrija (Salvore)</t>
  </si>
  <si>
    <t>53000</t>
  </si>
  <si>
    <t>Gospić</t>
  </si>
  <si>
    <t>53201</t>
  </si>
  <si>
    <t>Lički Osik</t>
  </si>
  <si>
    <t>53202</t>
  </si>
  <si>
    <t>Perušić</t>
  </si>
  <si>
    <t>53203</t>
  </si>
  <si>
    <t>Kosinj</t>
  </si>
  <si>
    <t>53206</t>
  </si>
  <si>
    <t>Brušane</t>
  </si>
  <si>
    <t>53211</t>
  </si>
  <si>
    <t>Smiljan</t>
  </si>
  <si>
    <t>53212</t>
  </si>
  <si>
    <t>Klanac</t>
  </si>
  <si>
    <t>53213</t>
  </si>
  <si>
    <t>Donje Pazarište</t>
  </si>
  <si>
    <t>53220</t>
  </si>
  <si>
    <t>Otočac</t>
  </si>
  <si>
    <t>53223</t>
  </si>
  <si>
    <t>Vrhovine</t>
  </si>
  <si>
    <t>53224</t>
  </si>
  <si>
    <t>Ličko Lešće</t>
  </si>
  <si>
    <t>53230</t>
  </si>
  <si>
    <t>Korenica</t>
  </si>
  <si>
    <t>53231</t>
  </si>
  <si>
    <t>Plitvička Jezera</t>
  </si>
  <si>
    <t>53233</t>
  </si>
  <si>
    <t>Ličko Petrovo Selo</t>
  </si>
  <si>
    <t>53234</t>
  </si>
  <si>
    <t>Udbina</t>
  </si>
  <si>
    <t>53236</t>
  </si>
  <si>
    <t>Podlapača</t>
  </si>
  <si>
    <t>53244</t>
  </si>
  <si>
    <t>Lovinac</t>
  </si>
  <si>
    <t>53250</t>
  </si>
  <si>
    <t>Donji Lapac</t>
  </si>
  <si>
    <t>53260</t>
  </si>
  <si>
    <t>Brinje</t>
  </si>
  <si>
    <t>53261</t>
  </si>
  <si>
    <t>Križpolje</t>
  </si>
  <si>
    <t>53262</t>
  </si>
  <si>
    <t>Jezerane</t>
  </si>
  <si>
    <t>53270</t>
  </si>
  <si>
    <t>Senj</t>
  </si>
  <si>
    <t>53271</t>
  </si>
  <si>
    <t>Krivi Put</t>
  </si>
  <si>
    <t>53273</t>
  </si>
  <si>
    <t>Vratnik</t>
  </si>
  <si>
    <t>53274</t>
  </si>
  <si>
    <t>Krasno</t>
  </si>
  <si>
    <t>53284</t>
  </si>
  <si>
    <t>Sveti Juraj</t>
  </si>
  <si>
    <t>53287</t>
  </si>
  <si>
    <t>Jablanac</t>
  </si>
  <si>
    <t>53288</t>
  </si>
  <si>
    <t>Karlobag</t>
  </si>
  <si>
    <t>53289</t>
  </si>
  <si>
    <t>Lukovo Šugarje</t>
  </si>
  <si>
    <t>53291</t>
  </si>
  <si>
    <t>Novalja</t>
  </si>
  <si>
    <t>53294</t>
  </si>
  <si>
    <t>Lun</t>
  </si>
  <si>
    <t>53296</t>
  </si>
  <si>
    <t>Zubovići</t>
  </si>
  <si>
    <t>Ukupna prosječna godišnja potrošnja energije</t>
  </si>
  <si>
    <t>kWh/jedinici</t>
  </si>
  <si>
    <t>po energetskoj jedinici goriva [kgCO2/kWh]</t>
  </si>
  <si>
    <t>4.2. NOVO STANJE</t>
  </si>
  <si>
    <t>Kratki opis novog stanja elektro sustava (ukoliko se sustav ne mjenja unijeti "Sustav se ne mjenja")</t>
  </si>
  <si>
    <t xml:space="preserve">Predviđena potrošnja električne energije </t>
  </si>
  <si>
    <t xml:space="preserve">Kratki opis novog stanja energetskog sustava (obavezno navesti što je izmjenjeno)
</t>
  </si>
  <si>
    <t>CO2</t>
  </si>
  <si>
    <t>10382</t>
  </si>
  <si>
    <t>Donja Zelina</t>
  </si>
  <si>
    <t>10383</t>
  </si>
  <si>
    <t>Komin</t>
  </si>
  <si>
    <t>10408</t>
  </si>
  <si>
    <t>Velika Mlaka</t>
  </si>
  <si>
    <t>10410</t>
  </si>
  <si>
    <t>Velika Gorica</t>
  </si>
  <si>
    <t>10411</t>
  </si>
  <si>
    <t>Orle</t>
  </si>
  <si>
    <t>10412</t>
  </si>
  <si>
    <t>Donja Lomnica</t>
  </si>
  <si>
    <t>10413</t>
  </si>
  <si>
    <t>Kravarsko</t>
  </si>
  <si>
    <t>10414</t>
  </si>
  <si>
    <t>Pokupsko</t>
  </si>
  <si>
    <t>10415</t>
  </si>
  <si>
    <t>Novo Čiče</t>
  </si>
  <si>
    <t>10417</t>
  </si>
  <si>
    <t>Buševec</t>
  </si>
  <si>
    <t>10418</t>
  </si>
  <si>
    <t>Dubranec</t>
  </si>
  <si>
    <t>10419</t>
  </si>
  <si>
    <t>Vukovina</t>
  </si>
  <si>
    <t>10430</t>
  </si>
  <si>
    <t>Samobor</t>
  </si>
  <si>
    <t>10431</t>
  </si>
  <si>
    <t>Sveta Nedjelja</t>
  </si>
  <si>
    <t>10432</t>
  </si>
  <si>
    <t>Bregana</t>
  </si>
  <si>
    <t>10434</t>
  </si>
  <si>
    <t>Strmec Samoborski</t>
  </si>
  <si>
    <t>10435</t>
  </si>
  <si>
    <t>Sveti Martin pod Okićem</t>
  </si>
  <si>
    <t>10436</t>
  </si>
  <si>
    <t>Rakov Potok</t>
  </si>
  <si>
    <t>10437</t>
  </si>
  <si>
    <t>Bestovje</t>
  </si>
  <si>
    <t>10450</t>
  </si>
  <si>
    <t>Jastrebarsko</t>
  </si>
  <si>
    <t>10451</t>
  </si>
  <si>
    <t>Pisarovina</t>
  </si>
  <si>
    <t>10453</t>
  </si>
  <si>
    <t>Gorica Svetojanska</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</si>
  <si>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</si>
  <si>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</si>
  <si>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</si>
  <si>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</si>
  <si>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</si>
  <si>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</si>
  <si>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</si>
  <si>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</si>
  <si>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</si>
  <si>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</si>
  <si>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</si>
  <si>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</si>
  <si>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</si>
  <si>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</si>
  <si>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</si>
  <si>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</si>
  <si>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</si>
  <si>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</si>
  <si>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</si>
  <si>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</si>
  <si>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</si>
  <si>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</si>
  <si>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20217</t>
  </si>
  <si>
    <t>Pridvorje</t>
  </si>
  <si>
    <t>20218</t>
  </si>
  <si>
    <t>Pločice</t>
  </si>
  <si>
    <t>20221</t>
  </si>
  <si>
    <t>Koločep</t>
  </si>
  <si>
    <t>20222</t>
  </si>
  <si>
    <t>Lopud</t>
  </si>
  <si>
    <t>20223</t>
  </si>
  <si>
    <t>Šipanjska Luka</t>
  </si>
  <si>
    <t>20224</t>
  </si>
  <si>
    <t>Maranovići</t>
  </si>
  <si>
    <t>20225</t>
  </si>
  <si>
    <t>Babino Polje</t>
  </si>
  <si>
    <t>20226</t>
  </si>
  <si>
    <t>Goveđari</t>
  </si>
  <si>
    <t>20230</t>
  </si>
  <si>
    <t>Ston</t>
  </si>
  <si>
    <t>20231</t>
  </si>
  <si>
    <t>Doli</t>
  </si>
  <si>
    <t>20232</t>
  </si>
  <si>
    <t>Slano</t>
  </si>
  <si>
    <t>20233</t>
  </si>
  <si>
    <t>Trsteno</t>
  </si>
  <si>
    <t>20234</t>
  </si>
  <si>
    <t>Orašac</t>
  </si>
  <si>
    <t>20235</t>
  </si>
  <si>
    <t>Zaton Veliki</t>
  </si>
  <si>
    <t>20236</t>
  </si>
  <si>
    <t>Mokošica</t>
  </si>
  <si>
    <t>20240</t>
  </si>
  <si>
    <t>Trpanj</t>
  </si>
  <si>
    <t>SUBVENCIJA</t>
  </si>
  <si>
    <t>ZAJAM</t>
  </si>
  <si>
    <t xml:space="preserve">Vrijednost opravdanih troškova (sukladno točki IV. Natječaja) za tražena sredstva Fonda </t>
  </si>
  <si>
    <t>Energent 1-prosječna godišnja potrošnja
(odabrati jedan od ponuđenih energenata i unijeti utrošenu količinu)</t>
  </si>
  <si>
    <t>Energent 2-prosječna godišnja potrošnja
(odabrati jedan od ponuđenih energenata i unijeti utrošenu količinu)</t>
  </si>
  <si>
    <t>Energent 3-prosječna godišnja potrošnja
(odabrati jedan od ponuđenih energenata i unijeti utrošenu količinu)</t>
  </si>
  <si>
    <t>Energent 4-prosječna godišnja potrošnja
(odabrati jedan od ponuđenih energenata i unijeti utrošenu količinu)</t>
  </si>
  <si>
    <t>Banco Popolare Croatia d.d.</t>
  </si>
  <si>
    <t>Banka Kovanica d.d.</t>
  </si>
  <si>
    <t>Croatia banka d.d.</t>
  </si>
  <si>
    <t>Imex banka d.d.</t>
  </si>
  <si>
    <t>Jadranska banka d.d.</t>
  </si>
  <si>
    <t>Karlovačka banka d.d.</t>
  </si>
  <si>
    <t>Kreditna banka Zagreb d.d.</t>
  </si>
  <si>
    <t>Nava banka d.d.</t>
  </si>
  <si>
    <t>Partner banka d.d.</t>
  </si>
  <si>
    <t>Podravska banka d.d.</t>
  </si>
  <si>
    <t>Primorska banka d.d.</t>
  </si>
  <si>
    <t>Privredna banka Zagreb d.d.</t>
  </si>
  <si>
    <t>Raiffeisenbank Austria d.d.</t>
  </si>
  <si>
    <t>Slatinska banka d.d.</t>
  </si>
  <si>
    <t>Štedbanka d.d.</t>
  </si>
  <si>
    <t>Veneto banka d.d.</t>
  </si>
  <si>
    <t>FOND ZA ZAŠTITU OKOLIŠA I ENERGETSKU UČINKOVITOST</t>
  </si>
  <si>
    <t>PREDLAŽE SE PRIJAVNI OBRAZAC ISPISATI OBOSTRANO.</t>
  </si>
  <si>
    <t>kWh/god</t>
  </si>
  <si>
    <t>l/god</t>
  </si>
  <si>
    <t>m3/god</t>
  </si>
  <si>
    <t xml:space="preserve">Kratki opis postojećeg stanja energetskog sustava (proizvodnja energije iz drugih izvora)-pri čemu obavezno obuhvatiti ventilacijsko-klimatizacijski sustav, sustav pripreme hrane i pića, praonice rublja i sl. )
</t>
  </si>
  <si>
    <t>Jedinica lokalne samouprave</t>
  </si>
  <si>
    <t>Jedinica regionalne samouprave</t>
  </si>
  <si>
    <t>Javna ustanova (proračunski korisnici)</t>
  </si>
  <si>
    <t>POMOĆ</t>
  </si>
  <si>
    <t>Proizvodnja toplinske energije</t>
  </si>
  <si>
    <t>Proizvodnja električne energije</t>
  </si>
  <si>
    <t>Proizvodnja čvrstih biogoriva</t>
  </si>
  <si>
    <t>Isovremena proizvodnja toplinske i električne energije</t>
  </si>
  <si>
    <t>Istovremena proizvodnja toplinske i rashladne energije</t>
  </si>
  <si>
    <t>Banka Brod d.d.</t>
  </si>
  <si>
    <t>Volksbank d.d.</t>
  </si>
  <si>
    <t>Banka Splitsko-dalmatinska d.d.</t>
  </si>
  <si>
    <t xml:space="preserve">Bks bank d.d. </t>
  </si>
  <si>
    <t>Centar banka d.d.</t>
  </si>
  <si>
    <t>Credo banka d.d.</t>
  </si>
  <si>
    <t>Erste &amp; Steiermärkische bank d.d.</t>
  </si>
  <si>
    <t>Hrvatska Poštanska banka d.d.</t>
  </si>
  <si>
    <t>Hypo Alpe-Adria-bank d.d.</t>
  </si>
  <si>
    <t>Istarska Kreditna banka Umag d.d.</t>
  </si>
  <si>
    <t>Međimurska banka d.d.</t>
  </si>
  <si>
    <t>Otp banka Hrvatska d.d.</t>
  </si>
  <si>
    <t>Samoborska banka  d.d.</t>
  </si>
  <si>
    <t>Societe Generale-Splitska banka d.d.</t>
  </si>
  <si>
    <t>Vaba d.d. banka Varaždin</t>
  </si>
  <si>
    <t>Zagrebačka banka d.d. </t>
  </si>
  <si>
    <t>Unijeti točan poštanski broj sjedišta (pri čemu se mjesto i županija automatski unose)</t>
  </si>
  <si>
    <t>Unijeti točan OIB, odnosno IBAN broj, sa točnim brojem znamenaka</t>
  </si>
  <si>
    <t>Odabrati matičnu banku (u kojoj je otvoren račun čiji se IBAN unosi) iz padajućeg izbornika</t>
  </si>
  <si>
    <t>Prilikom unosa vrijednosti iznosa i udjela traženih sredstava Fonda voditi računa o uvjetima navedenim u tekstu natječaja</t>
  </si>
  <si>
    <t>OBAVEZAN JE UNOS SVIH PODATAKA!</t>
  </si>
  <si>
    <t>MOLIMO VAS DA PRIJAVNI OBRAZAC POPUNJAVATE POMOĆU RAČUNALA</t>
  </si>
  <si>
    <t>Podatke u rubrikama 5 i 7 nije potrebno unositi kako se isti automatski popunjavaju na osnovu unešenih podataka</t>
  </si>
  <si>
    <t>U SLUČAJU PROBLEMA ILI NEJASNOĆA U POPUNJAVANJU OBRASCA NAZVATI KONTAKT BROJ  NAVEDEN NA ZADNJOJ STRANICI TEKSTA NATJEČAJA.</t>
  </si>
  <si>
    <r>
      <t xml:space="preserve">PRIJAVNI OBRAZAC ZAJEDNO SA OSTALIM TRAŽENIM DOKUMENTIMA I DATOTEKAMA </t>
    </r>
    <r>
      <rPr>
        <b/>
        <u val="single"/>
        <sz val="12"/>
        <color indexed="10"/>
        <rFont val="Calibri"/>
        <family val="2"/>
      </rPr>
      <t>SNIMITI NA JEDAN</t>
    </r>
    <r>
      <rPr>
        <b/>
        <sz val="11"/>
        <color indexed="8"/>
        <rFont val="Calibri"/>
        <family val="2"/>
      </rPr>
      <t xml:space="preserve"> CD/DVD MEDIJ</t>
    </r>
  </si>
  <si>
    <r>
      <t xml:space="preserve">OVE UPUTE ZA POPUNJAVANJE PRIJAVNOG OBRASCA </t>
    </r>
    <r>
      <rPr>
        <b/>
        <u val="single"/>
        <sz val="12"/>
        <color indexed="10"/>
        <rFont val="Calibri"/>
        <family val="2"/>
      </rPr>
      <t>NIJE POTREBNO</t>
    </r>
    <r>
      <rPr>
        <b/>
        <sz val="11"/>
        <color indexed="8"/>
        <rFont val="Calibri"/>
        <family val="2"/>
      </rPr>
      <t xml:space="preserve"> DOSTAVLJATI ZAJEDNO SA PONUDOM</t>
    </r>
  </si>
  <si>
    <t>1.</t>
  </si>
  <si>
    <t>2.</t>
  </si>
  <si>
    <t>3.</t>
  </si>
  <si>
    <t>4.</t>
  </si>
  <si>
    <t>5.</t>
  </si>
  <si>
    <t>6.</t>
  </si>
  <si>
    <t>7.</t>
  </si>
  <si>
    <t>8.</t>
  </si>
  <si>
    <t>9.</t>
  </si>
  <si>
    <t>10.</t>
  </si>
  <si>
    <t>11.</t>
  </si>
  <si>
    <t>12.</t>
  </si>
  <si>
    <t>13.</t>
  </si>
  <si>
    <t>PRIJAVNI OBRAZAC
ZA PROJEKTE KORIŠTENJA OBNOVLJIVIH IZVORA ENERGIJE (2015)</t>
  </si>
  <si>
    <t>Prave osobe koje vode profitno računovodstvo</t>
  </si>
  <si>
    <t>kg/god</t>
  </si>
  <si>
    <t>10370</t>
  </si>
  <si>
    <t>Dugo Selo</t>
  </si>
  <si>
    <t>OIE 2015</t>
  </si>
  <si>
    <t xml:space="preserve">Izgradnja/ugradnja novih tehničkih rješenja
</t>
  </si>
  <si>
    <r>
      <t xml:space="preserve">Odabrati </t>
    </r>
    <r>
      <rPr>
        <u val="single"/>
        <sz val="11"/>
        <color indexed="8"/>
        <rFont val="Calibri"/>
        <family val="2"/>
      </rPr>
      <t xml:space="preserve">Korisnika sredstava </t>
    </r>
    <r>
      <rPr>
        <sz val="11"/>
        <color indexed="8"/>
        <rFont val="Calibri"/>
        <family val="2"/>
      </rPr>
      <t>iz padajućeg izbornika (pojavljuje se strelica nakon što se klikne na ćeliju)</t>
    </r>
  </si>
  <si>
    <r>
      <t xml:space="preserve">Unijeti podatke </t>
    </r>
    <r>
      <rPr>
        <b/>
        <u val="single"/>
        <sz val="11"/>
        <color indexed="8"/>
        <rFont val="Calibri"/>
        <family val="2"/>
      </rPr>
      <t>izbjegavajući korištenje isključivo velikih tiskanih slova</t>
    </r>
    <r>
      <rPr>
        <sz val="11"/>
        <color indexed="8"/>
        <rFont val="Calibri"/>
        <family val="2"/>
      </rPr>
      <t xml:space="preserve"> (npr: umjesto </t>
    </r>
    <r>
      <rPr>
        <u val="single"/>
        <sz val="11"/>
        <color indexed="8"/>
        <rFont val="Calibri"/>
        <family val="2"/>
      </rPr>
      <t>GRAD VUKOVA</t>
    </r>
    <r>
      <rPr>
        <sz val="11"/>
        <color indexed="8"/>
        <rFont val="Calibri"/>
        <family val="2"/>
      </rPr>
      <t xml:space="preserve">R unijeti </t>
    </r>
    <r>
      <rPr>
        <u val="single"/>
        <sz val="11"/>
        <color indexed="8"/>
        <rFont val="Calibri"/>
        <family val="2"/>
      </rPr>
      <t>Grad Vukovar</t>
    </r>
    <r>
      <rPr>
        <sz val="11"/>
        <color indexed="8"/>
        <rFont val="Calibri"/>
        <family val="2"/>
      </rPr>
      <t xml:space="preserve">) </t>
    </r>
  </si>
  <si>
    <r>
      <t xml:space="preserve">Odabrati samo jednu od opcija </t>
    </r>
    <r>
      <rPr>
        <u val="single"/>
        <sz val="11"/>
        <color indexed="8"/>
        <rFont val="Calibri"/>
        <family val="2"/>
      </rPr>
      <t>Spremnost projekta za početak provedbe</t>
    </r>
    <r>
      <rPr>
        <sz val="11"/>
        <color indexed="8"/>
        <rFont val="Calibri"/>
        <family val="2"/>
      </rPr>
      <t>, te unijeti datum (ako je odabrana 1 ili 3 opcija)</t>
    </r>
  </si>
  <si>
    <r>
      <t xml:space="preserve">U rubrici 3 (PODACI O PROJEKTU) pod točkom </t>
    </r>
    <r>
      <rPr>
        <i/>
        <sz val="11"/>
        <color indexed="8"/>
        <rFont val="Calibri"/>
        <family val="2"/>
      </rPr>
      <t>Doprinos energetskoj neovisnosti</t>
    </r>
    <r>
      <rPr>
        <sz val="11"/>
        <color indexed="8"/>
        <rFont val="Calibri"/>
        <family val="2"/>
      </rPr>
      <t xml:space="preserve"> i točkom </t>
    </r>
    <r>
      <rPr>
        <i/>
        <sz val="11"/>
        <color indexed="8"/>
        <rFont val="Calibri"/>
        <family val="2"/>
      </rPr>
      <t xml:space="preserve">Tehničko rješenje </t>
    </r>
    <r>
      <rPr>
        <sz val="11"/>
        <color indexed="8"/>
        <rFont val="Calibri"/>
        <family val="2"/>
      </rPr>
      <t>obavezno odabrati  jednu od ponuđenih opcija</t>
    </r>
  </si>
  <si>
    <r>
      <t xml:space="preserve">U rubrici 4, </t>
    </r>
    <r>
      <rPr>
        <u val="single"/>
        <sz val="11"/>
        <color indexed="8"/>
        <rFont val="Calibri"/>
        <family val="2"/>
      </rPr>
      <t>Energetski pokazatelj</t>
    </r>
    <r>
      <rPr>
        <sz val="11"/>
        <color indexed="8"/>
        <rFont val="Calibri"/>
        <family val="2"/>
      </rPr>
      <t xml:space="preserve">i,  </t>
    </r>
    <r>
      <rPr>
        <b/>
        <u val="single"/>
        <sz val="11"/>
        <color indexed="8"/>
        <rFont val="Calibri"/>
        <family val="2"/>
      </rPr>
      <t>iz padajućih izbornika</t>
    </r>
    <r>
      <rPr>
        <sz val="11"/>
        <color indexed="8"/>
        <rFont val="Calibri"/>
        <family val="2"/>
      </rPr>
      <t xml:space="preserve"> odabrati samo energente koji se koriste</t>
    </r>
  </si>
  <si>
    <r>
      <t xml:space="preserve">Rubrike s datumima unose se u obliku 1.1.2015
</t>
    </r>
    <r>
      <rPr>
        <b/>
        <sz val="11"/>
        <color indexed="8"/>
        <rFont val="Calibri"/>
        <family val="2"/>
      </rPr>
      <t>Iza godine ne unosi se točka</t>
    </r>
  </si>
  <si>
    <r>
      <t>U opisnim rubrikama sažeto unijeti tražene podatke-</t>
    </r>
    <r>
      <rPr>
        <b/>
        <u val="single"/>
        <sz val="11"/>
        <color indexed="8"/>
        <rFont val="Calibri"/>
        <family val="2"/>
      </rPr>
      <t>nije potrebno</t>
    </r>
    <r>
      <rPr>
        <sz val="11"/>
        <color indexed="8"/>
        <rFont val="Calibri"/>
        <family val="2"/>
      </rPr>
      <t xml:space="preserve"> unositi više nego što je predviđeno veličinom rubrike</t>
    </r>
  </si>
  <si>
    <t>14.</t>
  </si>
  <si>
    <t>Kod ugradnje/izgradnje novih tehnička rješenja (npr. kogeneracija, fotonaponska elektrana), kada nema "Postojećeg stanja",  u rubriku "Novo stanje", za proizvedenu električnu energiju u retku"Predviđena potrošnja električne energije" treba unijeti godišnje proizvedene količinu el. energijukoji iz tog sustava. 
Također, za isti slučaj novih tehničkih rješenja, ako se proizvodi toplinska enegija, odabrati iz padajućeg izbornika onaj energent koji se najčešće koristi i količinu potrebnu za proizvodnju te toplinske energije.
Ako bi se za proizvodnju toplinske energije umjesto OIE izvora koristila električna energije potrebno je unjeti u retku "Predviđena potrošnja električne energije" iznos koji bi bio korišten.</t>
  </si>
  <si>
    <t>VERZIJA 2.0</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</si>
</sst>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
    <numFmt numFmtId="165" formatCode="[$-41A]d\.\ mmmm\ yyyy\."/>
    <numFmt numFmtId="166" formatCode="&quot;Da&quot;;&quot;Da&quot;;&quot;Ne&quot;"/>
    <numFmt numFmtId="167" formatCode="&quot;True&quot;;&quot;True&quot;;&quot;False&quot;"/>
    <numFmt numFmtId="168" formatCode="&quot;Uključeno&quot;;&quot;Uključeno&quot;;&quot;Isključeno&quot;"/>
    <numFmt numFmtId="169" formatCode="[$¥€-2]\ #,##0.00_);[Red]\([$€-2]\ #,##0.00\)"/>
  </numFmts>
  <fonts count="69">
    <font>
      <sz val="11"/>
      <color theme="1"/>
      <name val="Calibri"/>
      <family val="2"/>
    </font>
    <font>
      <sz val="11"/>
      <color indexed="8"/>
      <name val="Calibri"/>
      <family val="2"/>
    </font>
    <font>
      <i/>
      <sz val="11"/>
      <color indexed="8"/>
      <name val="Calibri"/>
      <family val="2"/>
    </font>
    <font>
      <sz val="10"/>
      <color indexed="8"/>
      <name val="Calibri"/>
      <family val="2"/>
    </font>
    <font>
      <sz val="9.6"/>
      <color indexed="8"/>
      <name val="Times New Roman"/>
      <family val="1"/>
    </font>
    <font>
      <sz val="8"/>
      <color indexed="8"/>
      <name val="Times New Roman"/>
      <family val="1"/>
    </font>
    <font>
      <u val="single"/>
      <sz val="11"/>
      <color indexed="8"/>
      <name val="Calibri"/>
      <family val="2"/>
    </font>
    <font>
      <b/>
      <sz val="11"/>
      <color indexed="8"/>
      <name val="Calibri"/>
      <family val="2"/>
    </font>
    <font>
      <b/>
      <u val="single"/>
      <sz val="11"/>
      <color indexed="8"/>
      <name val="Calibri"/>
      <family val="2"/>
    </font>
    <font>
      <b/>
      <u val="single"/>
      <sz val="12"/>
      <color indexed="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9"/>
      <color indexed="8"/>
      <name val="Times New Roman"/>
      <family val="1"/>
    </font>
    <font>
      <sz val="11"/>
      <color indexed="8"/>
      <name val="Times New Roman"/>
      <family val="1"/>
    </font>
    <font>
      <sz val="10"/>
      <color indexed="8"/>
      <name val="Times New Roman"/>
      <family val="1"/>
    </font>
    <font>
      <sz val="12"/>
      <color indexed="8"/>
      <name val="Calibri"/>
      <family val="2"/>
    </font>
    <font>
      <sz val="12"/>
      <color indexed="8"/>
      <name val="Times New Roman"/>
      <family val="1"/>
    </font>
    <font>
      <b/>
      <sz val="14"/>
      <color indexed="8"/>
      <name val="Calibri"/>
      <family val="2"/>
    </font>
    <font>
      <sz val="11"/>
      <color indexed="22"/>
      <name val="Calibri"/>
      <family val="2"/>
    </font>
    <font>
      <b/>
      <sz val="16"/>
      <color indexed="8"/>
      <name val="Calibri"/>
      <family val="2"/>
    </font>
    <font>
      <b/>
      <u val="single"/>
      <sz val="12"/>
      <color indexed="8"/>
      <name val="Calibri"/>
      <family val="2"/>
    </font>
    <font>
      <b/>
      <sz val="11"/>
      <color indexed="8"/>
      <name val="Times New Roman"/>
      <family val="1"/>
    </font>
    <font>
      <b/>
      <sz val="20"/>
      <color indexed="8"/>
      <name val="Times New Roman"/>
      <family val="1"/>
    </font>
    <font>
      <b/>
      <sz val="10"/>
      <color indexed="8"/>
      <name val="Times New Roman"/>
      <family val="1"/>
    </font>
    <font>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11"/>
      <color theme="1"/>
      <name val="Times New Roman"/>
      <family val="1"/>
    </font>
    <font>
      <sz val="10"/>
      <color theme="1"/>
      <name val="Times New Roman"/>
      <family val="1"/>
    </font>
    <font>
      <sz val="12"/>
      <color rgb="FF000000"/>
      <name val="Calibri"/>
      <family val="2"/>
    </font>
    <font>
      <sz val="12"/>
      <color theme="1"/>
      <name val="Times New Roman"/>
      <family val="1"/>
    </font>
    <font>
      <sz val="11"/>
      <color rgb="FF000000"/>
      <name val="Calibri"/>
      <family val="2"/>
    </font>
    <font>
      <b/>
      <sz val="14"/>
      <color theme="1"/>
      <name val="Calibri"/>
      <family val="2"/>
    </font>
    <font>
      <sz val="11"/>
      <color theme="0" tint="-0.1499900072813034"/>
      <name val="Calibri"/>
      <family val="2"/>
    </font>
    <font>
      <b/>
      <sz val="16"/>
      <color theme="1"/>
      <name val="Calibri"/>
      <family val="2"/>
    </font>
    <font>
      <b/>
      <u val="single"/>
      <sz val="12"/>
      <color theme="1"/>
      <name val="Calibri"/>
      <family val="2"/>
    </font>
    <font>
      <b/>
      <sz val="11"/>
      <color theme="1"/>
      <name val="Times New Roman"/>
      <family val="1"/>
    </font>
    <font>
      <b/>
      <sz val="10"/>
      <color theme="1"/>
      <name val="Times New Roman"/>
      <family val="1"/>
    </font>
    <font>
      <b/>
      <sz val="2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mediumGray">
        <bgColor theme="0"/>
      </patternFill>
    </fill>
    <fill>
      <patternFill patternType="solid">
        <fgColor theme="0" tint="-0.24997000396251678"/>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1"/>
      </top>
      <bottom style="thin">
        <color theme="1"/>
      </bottom>
    </border>
    <border>
      <left style="medium"/>
      <right style="medium"/>
      <top style="medium"/>
      <bottom style="thin"/>
    </border>
    <border>
      <left style="medium"/>
      <right style="medium"/>
      <top style="thin"/>
      <bottom style="thin"/>
    </border>
    <border>
      <left/>
      <right style="medium"/>
      <top/>
      <bottom/>
    </border>
    <border>
      <left style="medium"/>
      <right/>
      <top/>
      <bottom/>
    </border>
    <border>
      <left style="thin"/>
      <right style="thin"/>
      <top style="thin"/>
      <bottom style="thin"/>
    </border>
    <border>
      <left style="thin"/>
      <right style="thin"/>
      <top style="thin"/>
      <bottom/>
    </border>
    <border>
      <left/>
      <right style="medium"/>
      <top style="medium"/>
      <bottom style="thin"/>
    </border>
    <border>
      <left/>
      <right style="medium"/>
      <top style="thin"/>
      <bottom style="thin"/>
    </border>
    <border>
      <left/>
      <right style="medium"/>
      <top style="thin"/>
      <bottom style="medium"/>
    </border>
    <border>
      <left style="thin"/>
      <right/>
      <top style="medium"/>
      <bottom style="thin"/>
    </border>
    <border>
      <left/>
      <right/>
      <top style="medium"/>
      <bottom style="thin"/>
    </border>
    <border>
      <left/>
      <right/>
      <top style="medium"/>
      <bottom/>
    </border>
    <border>
      <left/>
      <right/>
      <top/>
      <bottom style="medium"/>
    </border>
    <border>
      <left style="thin"/>
      <right/>
      <top style="medium"/>
      <bottom/>
    </border>
    <border>
      <left style="medium"/>
      <right style="medium"/>
      <top style="thin"/>
      <bottom style="medium"/>
    </border>
    <border>
      <left style="medium"/>
      <right/>
      <top style="thin"/>
      <bottom style="medium"/>
    </border>
    <border>
      <left/>
      <right/>
      <top style="thin"/>
      <bottom style="medium"/>
    </border>
    <border>
      <left style="thin"/>
      <right/>
      <top style="thin"/>
      <bottom style="medium"/>
    </border>
    <border>
      <left/>
      <right style="thin"/>
      <top style="thin"/>
      <bottom style="medium"/>
    </border>
    <border>
      <left style="medium"/>
      <right/>
      <top style="thin"/>
      <bottom style="thin"/>
    </border>
    <border>
      <left/>
      <right style="thin"/>
      <top style="thin"/>
      <bottom style="thin"/>
    </border>
    <border>
      <left style="thin"/>
      <right/>
      <top style="thin"/>
      <bottom style="thin"/>
    </border>
    <border>
      <left/>
      <right/>
      <top style="thin"/>
      <bottom style="thin"/>
    </border>
    <border>
      <left style="medium"/>
      <right style="thin"/>
      <top style="thin"/>
      <bottom style="medium"/>
    </border>
    <border>
      <left style="thin"/>
      <right style="thin"/>
      <top style="thin"/>
      <bottom style="medium"/>
    </border>
    <border>
      <left style="medium"/>
      <right/>
      <top style="thin"/>
      <bottom/>
    </border>
    <border>
      <left/>
      <right style="thin"/>
      <top style="thin"/>
      <bottom/>
    </border>
    <border>
      <left style="thin"/>
      <right/>
      <top style="thin"/>
      <bottom/>
    </border>
    <border>
      <left/>
      <right/>
      <top style="thin"/>
      <bottom/>
    </border>
    <border>
      <left style="medium"/>
      <right/>
      <top style="medium"/>
      <bottom/>
    </border>
    <border>
      <left/>
      <right style="medium"/>
      <top style="medium"/>
      <bottom/>
    </border>
    <border>
      <left style="medium"/>
      <right/>
      <top style="medium"/>
      <bottom style="thin"/>
    </border>
    <border>
      <left/>
      <right style="thin"/>
      <top style="medium"/>
      <bottom style="thin"/>
    </border>
    <border>
      <left style="medium"/>
      <right/>
      <top/>
      <bottom style="thin"/>
    </border>
    <border>
      <left/>
      <right style="thin"/>
      <top/>
      <bottom style="thin"/>
    </border>
    <border>
      <left style="thin"/>
      <right/>
      <top/>
      <bottom/>
    </border>
    <border>
      <left/>
      <right style="thin"/>
      <top/>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right/>
      <top/>
      <bottom style="thin"/>
    </border>
    <border>
      <left style="medium"/>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style="thin"/>
    </border>
    <border>
      <left/>
      <right style="medium"/>
      <top/>
      <bottom style="thin"/>
    </border>
    <border>
      <left/>
      <right style="medium"/>
      <top style="thin"/>
      <bottom/>
    </border>
    <border>
      <left/>
      <right style="thin"/>
      <top/>
      <bottom style="mediu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medium"/>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9">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0" fontId="54" fillId="0" borderId="10" xfId="0" applyFont="1" applyBorder="1" applyAlignment="1">
      <alignment/>
    </xf>
    <xf numFmtId="49" fontId="0" fillId="35" borderId="0" xfId="0" applyNumberFormat="1" applyFont="1" applyFill="1" applyAlignment="1">
      <alignment/>
    </xf>
    <xf numFmtId="0" fontId="0" fillId="35" borderId="0" xfId="0" applyFont="1" applyFill="1" applyAlignment="1">
      <alignment/>
    </xf>
    <xf numFmtId="0" fontId="56" fillId="34" borderId="0" xfId="0" applyFont="1" applyFill="1" applyAlignment="1" applyProtection="1">
      <alignment horizontal="justify" vertical="top" wrapText="1"/>
      <protection/>
    </xf>
    <xf numFmtId="49" fontId="0" fillId="0" borderId="0" xfId="0" applyNumberFormat="1" applyFont="1" applyFill="1" applyAlignment="1">
      <alignment/>
    </xf>
    <xf numFmtId="0" fontId="0" fillId="0" borderId="0" xfId="0" applyFont="1" applyAlignment="1">
      <alignment/>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0" fillId="34" borderId="0" xfId="0" applyFill="1" applyAlignment="1" applyProtection="1">
      <alignment horizontal="center" vertical="center"/>
      <protection locked="0"/>
    </xf>
    <xf numFmtId="0" fontId="0" fillId="34" borderId="11" xfId="0" applyFill="1" applyBorder="1" applyAlignment="1" applyProtection="1">
      <alignment/>
      <protection/>
    </xf>
    <xf numFmtId="0" fontId="0" fillId="34" borderId="12" xfId="0" applyFont="1" applyFill="1" applyBorder="1" applyAlignment="1" applyProtection="1">
      <alignment/>
      <protection/>
    </xf>
    <xf numFmtId="0" fontId="0" fillId="34" borderId="0" xfId="0" applyFill="1" applyAlignment="1" applyProtection="1">
      <alignment/>
      <protection locked="0"/>
    </xf>
    <xf numFmtId="0" fontId="0" fillId="34" borderId="0" xfId="0" applyFill="1" applyBorder="1" applyAlignment="1" applyProtection="1">
      <alignment/>
      <protection/>
    </xf>
    <xf numFmtId="0" fontId="57" fillId="34" borderId="0" xfId="0" applyFont="1" applyFill="1" applyBorder="1" applyAlignment="1" applyProtection="1">
      <alignment vertical="center" wrapText="1"/>
      <protection/>
    </xf>
    <xf numFmtId="0" fontId="57" fillId="34" borderId="13" xfId="0" applyFont="1" applyFill="1" applyBorder="1" applyAlignment="1" applyProtection="1">
      <alignment vertical="center" wrapText="1"/>
      <protection/>
    </xf>
    <xf numFmtId="0" fontId="58" fillId="34" borderId="14" xfId="0" applyFont="1" applyFill="1" applyBorder="1" applyAlignment="1" applyProtection="1">
      <alignment vertical="center"/>
      <protection/>
    </xf>
    <xf numFmtId="0" fontId="58" fillId="34" borderId="0" xfId="0" applyFont="1" applyFill="1" applyBorder="1" applyAlignment="1" applyProtection="1">
      <alignment vertical="center"/>
      <protection/>
    </xf>
    <xf numFmtId="0" fontId="58" fillId="34" borderId="0" xfId="0" applyFont="1" applyFill="1" applyBorder="1" applyAlignment="1" applyProtection="1">
      <alignment/>
      <protection/>
    </xf>
    <xf numFmtId="0" fontId="58" fillId="34" borderId="13" xfId="0" applyFont="1" applyFill="1" applyBorder="1" applyAlignment="1" applyProtection="1">
      <alignment/>
      <protection/>
    </xf>
    <xf numFmtId="0" fontId="0" fillId="34" borderId="15" xfId="0" applyFill="1" applyBorder="1" applyAlignment="1" applyProtection="1">
      <alignment horizontal="left" vertical="center"/>
      <protection/>
    </xf>
    <xf numFmtId="0" fontId="0" fillId="34" borderId="15" xfId="0" applyFill="1" applyBorder="1" applyAlignment="1" applyProtection="1">
      <alignment/>
      <protection/>
    </xf>
    <xf numFmtId="0" fontId="0" fillId="34" borderId="15" xfId="0" applyFill="1" applyBorder="1" applyAlignment="1" applyProtection="1">
      <alignment horizontal="center" vertical="center"/>
      <protection/>
    </xf>
    <xf numFmtId="0" fontId="0" fillId="34" borderId="15" xfId="0" applyFill="1" applyBorder="1" applyAlignment="1" applyProtection="1">
      <alignment horizontal="center"/>
      <protection/>
    </xf>
    <xf numFmtId="0" fontId="0" fillId="34" borderId="0" xfId="0" applyFill="1" applyAlignment="1" applyProtection="1">
      <alignment/>
      <protection hidden="1"/>
    </xf>
    <xf numFmtId="4" fontId="0" fillId="34" borderId="0" xfId="0" applyNumberFormat="1" applyFill="1" applyAlignment="1" applyProtection="1">
      <alignment/>
      <protection hidden="1"/>
    </xf>
    <xf numFmtId="0" fontId="0" fillId="34" borderId="0" xfId="0" applyFill="1" applyBorder="1" applyAlignment="1" applyProtection="1">
      <alignment horizontal="center"/>
      <protection/>
    </xf>
    <xf numFmtId="0" fontId="0" fillId="34" borderId="15" xfId="0" applyFill="1" applyBorder="1" applyAlignment="1" applyProtection="1">
      <alignment horizontal="center" vertical="center"/>
      <protection hidden="1"/>
    </xf>
    <xf numFmtId="0" fontId="0" fillId="34" borderId="16" xfId="0" applyFill="1" applyBorder="1" applyAlignment="1" applyProtection="1">
      <alignment horizontal="center" vertical="center"/>
      <protection hidden="1"/>
    </xf>
    <xf numFmtId="0" fontId="0" fillId="34" borderId="16" xfId="0" applyFill="1" applyBorder="1" applyAlignment="1" applyProtection="1">
      <alignment horizontal="center" vertical="center" wrapText="1"/>
      <protection hidden="1"/>
    </xf>
    <xf numFmtId="0" fontId="0" fillId="0" borderId="15" xfId="0" applyBorder="1" applyAlignment="1">
      <alignment horizontal="center" vertical="center"/>
    </xf>
    <xf numFmtId="0" fontId="0" fillId="34" borderId="15" xfId="0" applyFill="1" applyBorder="1" applyAlignment="1" applyProtection="1">
      <alignment horizontal="right" vertical="center"/>
      <protection/>
    </xf>
    <xf numFmtId="0" fontId="0" fillId="34" borderId="15" xfId="0" applyFill="1" applyBorder="1" applyAlignment="1" applyProtection="1">
      <alignment horizontal="right"/>
      <protection/>
    </xf>
    <xf numFmtId="0" fontId="0" fillId="34" borderId="0" xfId="0" applyFill="1" applyAlignment="1" applyProtection="1">
      <alignment horizontal="center" vertical="center"/>
      <protection/>
    </xf>
    <xf numFmtId="0" fontId="58" fillId="34" borderId="17" xfId="0" applyFont="1" applyFill="1" applyBorder="1" applyAlignment="1" applyProtection="1">
      <alignment wrapText="1"/>
      <protection/>
    </xf>
    <xf numFmtId="0" fontId="58" fillId="34" borderId="18" xfId="0" applyFont="1" applyFill="1" applyBorder="1" applyAlignment="1" applyProtection="1">
      <alignment wrapText="1"/>
      <protection/>
    </xf>
    <xf numFmtId="0" fontId="58" fillId="34" borderId="19" xfId="0" applyFont="1" applyFill="1" applyBorder="1" applyAlignment="1" applyProtection="1">
      <alignment wrapText="1"/>
      <protection/>
    </xf>
    <xf numFmtId="2" fontId="0" fillId="33" borderId="0" xfId="0" applyNumberFormat="1" applyFill="1" applyAlignment="1" applyProtection="1">
      <alignment/>
      <protection locked="0"/>
    </xf>
    <xf numFmtId="4" fontId="0" fillId="33" borderId="0" xfId="0" applyNumberFormat="1" applyFill="1" applyAlignment="1" applyProtection="1">
      <alignment/>
      <protection locked="0"/>
    </xf>
    <xf numFmtId="164" fontId="0" fillId="33" borderId="0" xfId="0" applyNumberFormat="1" applyFill="1" applyAlignment="1" applyProtection="1">
      <alignment/>
      <protection locked="0"/>
    </xf>
    <xf numFmtId="4" fontId="0" fillId="34" borderId="0" xfId="0" applyNumberFormat="1" applyFill="1" applyAlignment="1" applyProtection="1">
      <alignment/>
      <protection/>
    </xf>
    <xf numFmtId="0" fontId="58" fillId="34" borderId="20" xfId="0" applyNumberFormat="1" applyFont="1" applyFill="1" applyBorder="1" applyAlignment="1" applyProtection="1">
      <alignment vertical="center"/>
      <protection/>
    </xf>
    <xf numFmtId="0" fontId="58" fillId="34" borderId="21" xfId="0" applyNumberFormat="1" applyFont="1" applyFill="1" applyBorder="1" applyAlignment="1" applyProtection="1">
      <alignment vertical="center"/>
      <protection/>
    </xf>
    <xf numFmtId="0" fontId="58" fillId="34" borderId="22" xfId="0" applyNumberFormat="1" applyFont="1" applyFill="1" applyBorder="1" applyAlignment="1" applyProtection="1">
      <alignment vertical="center"/>
      <protection/>
    </xf>
    <xf numFmtId="0" fontId="58" fillId="34" borderId="23" xfId="0" applyNumberFormat="1" applyFont="1" applyFill="1" applyBorder="1" applyAlignment="1" applyProtection="1">
      <alignment vertical="center"/>
      <protection/>
    </xf>
    <xf numFmtId="0" fontId="58" fillId="34" borderId="22" xfId="0" applyNumberFormat="1" applyFont="1" applyFill="1" applyBorder="1" applyAlignment="1" applyProtection="1">
      <alignment horizontal="center" vertical="center"/>
      <protection/>
    </xf>
    <xf numFmtId="2" fontId="58" fillId="34" borderId="0" xfId="0" applyNumberFormat="1" applyFont="1" applyFill="1" applyBorder="1" applyAlignment="1" applyProtection="1">
      <alignment vertical="center"/>
      <protection locked="0"/>
    </xf>
    <xf numFmtId="0" fontId="57" fillId="34" borderId="18" xfId="0" applyNumberFormat="1" applyFont="1" applyFill="1" applyBorder="1" applyAlignment="1" applyProtection="1">
      <alignment horizontal="center" vertical="center" wrapText="1"/>
      <protection/>
    </xf>
    <xf numFmtId="2" fontId="58" fillId="34" borderId="0" xfId="0" applyNumberFormat="1" applyFont="1" applyFill="1" applyBorder="1" applyAlignment="1" applyProtection="1">
      <alignment vertical="center"/>
      <protection/>
    </xf>
    <xf numFmtId="14" fontId="58" fillId="34" borderId="24" xfId="0" applyNumberFormat="1" applyFont="1" applyFill="1" applyBorder="1" applyAlignment="1" applyProtection="1">
      <alignment horizontal="center" vertical="center"/>
      <protection locked="0"/>
    </xf>
    <xf numFmtId="14" fontId="58" fillId="34" borderId="22" xfId="0" applyNumberFormat="1" applyFont="1" applyFill="1" applyBorder="1" applyAlignment="1" applyProtection="1">
      <alignment horizontal="center" vertical="center"/>
      <protection locked="0"/>
    </xf>
    <xf numFmtId="0" fontId="0" fillId="34" borderId="12" xfId="0" applyFill="1" applyBorder="1" applyAlignment="1" applyProtection="1">
      <alignment/>
      <protection/>
    </xf>
    <xf numFmtId="0" fontId="0" fillId="34" borderId="25" xfId="0" applyFont="1" applyFill="1" applyBorder="1" applyAlignment="1" applyProtection="1">
      <alignment/>
      <protection/>
    </xf>
    <xf numFmtId="0" fontId="0" fillId="34" borderId="0" xfId="0" applyFill="1" applyAlignment="1">
      <alignment/>
    </xf>
    <xf numFmtId="0" fontId="0" fillId="34" borderId="11" xfId="0" applyFont="1" applyFill="1" applyBorder="1" applyAlignment="1" applyProtection="1">
      <alignment/>
      <protection/>
    </xf>
    <xf numFmtId="0" fontId="0" fillId="34" borderId="25" xfId="0" applyFill="1" applyBorder="1" applyAlignment="1" applyProtection="1">
      <alignment/>
      <protection/>
    </xf>
    <xf numFmtId="0" fontId="59" fillId="0" borderId="0" xfId="0" applyFont="1" applyBorder="1" applyAlignment="1">
      <alignment/>
    </xf>
    <xf numFmtId="0" fontId="0" fillId="34" borderId="0" xfId="0" applyFont="1" applyFill="1" applyBorder="1" applyAlignment="1" applyProtection="1">
      <alignment/>
      <protection/>
    </xf>
    <xf numFmtId="0" fontId="60" fillId="2" borderId="0" xfId="0" applyNumberFormat="1" applyFont="1" applyFill="1" applyBorder="1" applyAlignment="1">
      <alignment horizontal="center"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25" xfId="0" applyFont="1" applyBorder="1" applyAlignment="1">
      <alignment vertical="center"/>
    </xf>
    <xf numFmtId="0" fontId="0" fillId="34" borderId="0" xfId="0" applyFill="1" applyAlignment="1">
      <alignment vertical="top"/>
    </xf>
    <xf numFmtId="0" fontId="0" fillId="34" borderId="0" xfId="0" applyFill="1" applyAlignment="1">
      <alignment vertical="center"/>
    </xf>
    <xf numFmtId="0" fontId="0" fillId="34" borderId="0" xfId="0" applyFill="1" applyAlignment="1">
      <alignment horizontal="justify" vertical="top"/>
    </xf>
    <xf numFmtId="0" fontId="0" fillId="34" borderId="0" xfId="0" applyFill="1" applyAlignment="1">
      <alignment horizontal="justify" vertical="center"/>
    </xf>
    <xf numFmtId="0" fontId="58" fillId="34" borderId="0" xfId="0" applyNumberFormat="1" applyFont="1" applyFill="1" applyBorder="1" applyAlignment="1" applyProtection="1">
      <alignment vertical="center"/>
      <protection/>
    </xf>
    <xf numFmtId="0" fontId="62" fillId="34" borderId="0" xfId="0" applyFont="1" applyFill="1" applyAlignment="1" applyProtection="1">
      <alignment horizontal="center" vertical="top"/>
      <protection/>
    </xf>
    <xf numFmtId="0" fontId="54"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0" fillId="34" borderId="0" xfId="0" applyFont="1" applyFill="1" applyAlignment="1">
      <alignment horizontal="justify" vertical="top" wrapText="1"/>
    </xf>
    <xf numFmtId="0" fontId="63" fillId="34" borderId="0" xfId="0" applyFont="1" applyFill="1" applyAlignment="1">
      <alignment/>
    </xf>
    <xf numFmtId="0" fontId="39" fillId="34" borderId="0" xfId="0" applyFont="1" applyFill="1" applyAlignment="1" applyProtection="1">
      <alignment horizontal="justify" vertical="center" wrapText="1"/>
      <protection hidden="1"/>
    </xf>
    <xf numFmtId="0" fontId="64" fillId="34" borderId="0" xfId="0" applyFont="1" applyFill="1" applyAlignment="1" applyProtection="1">
      <alignment horizontal="center" vertical="center"/>
      <protection/>
    </xf>
    <xf numFmtId="0" fontId="54" fillId="34" borderId="0" xfId="0" applyFont="1" applyFill="1" applyAlignment="1">
      <alignment horizontal="justify" vertical="top" wrapText="1"/>
    </xf>
    <xf numFmtId="0" fontId="54" fillId="34" borderId="0" xfId="0" applyFont="1" applyFill="1" applyAlignment="1" applyProtection="1">
      <alignment horizontal="justify" vertical="top" wrapText="1"/>
      <protection/>
    </xf>
    <xf numFmtId="0" fontId="65" fillId="34" borderId="0" xfId="0" applyFont="1" applyFill="1" applyAlignment="1" applyProtection="1">
      <alignment horizontal="center" vertical="center"/>
      <protection/>
    </xf>
    <xf numFmtId="0" fontId="64" fillId="34" borderId="0" xfId="0" applyFont="1" applyFill="1" applyAlignment="1" applyProtection="1">
      <alignment horizontal="center" vertical="center" wrapText="1"/>
      <protection/>
    </xf>
    <xf numFmtId="0" fontId="58" fillId="34" borderId="26" xfId="0" applyFont="1" applyFill="1" applyBorder="1" applyAlignment="1" applyProtection="1">
      <alignment horizontal="left" vertical="center" wrapText="1"/>
      <protection/>
    </xf>
    <xf numFmtId="0" fontId="58" fillId="34" borderId="27" xfId="0" applyFont="1" applyFill="1" applyBorder="1" applyAlignment="1" applyProtection="1">
      <alignment horizontal="left" vertical="center" wrapText="1"/>
      <protection/>
    </xf>
    <xf numFmtId="4" fontId="58" fillId="34" borderId="28" xfId="0" applyNumberFormat="1" applyFont="1" applyFill="1" applyBorder="1" applyAlignment="1" applyProtection="1">
      <alignment horizontal="center" vertical="center" wrapText="1"/>
      <protection hidden="1"/>
    </xf>
    <xf numFmtId="4" fontId="58" fillId="34" borderId="27" xfId="0" applyNumberFormat="1" applyFont="1" applyFill="1" applyBorder="1" applyAlignment="1" applyProtection="1">
      <alignment horizontal="center" vertical="center" wrapText="1"/>
      <protection hidden="1"/>
    </xf>
    <xf numFmtId="4" fontId="58" fillId="34" borderId="29" xfId="0" applyNumberFormat="1" applyFont="1" applyFill="1" applyBorder="1" applyAlignment="1" applyProtection="1">
      <alignment horizontal="center" vertical="center" wrapText="1"/>
      <protection hidden="1"/>
    </xf>
    <xf numFmtId="0" fontId="58" fillId="34" borderId="27" xfId="0" applyFont="1" applyFill="1" applyBorder="1" applyAlignment="1" applyProtection="1">
      <alignment horizontal="center" vertical="center"/>
      <protection/>
    </xf>
    <xf numFmtId="0" fontId="58" fillId="34" borderId="19" xfId="0" applyFont="1" applyFill="1" applyBorder="1" applyAlignment="1" applyProtection="1">
      <alignment horizontal="center" vertical="center"/>
      <protection/>
    </xf>
    <xf numFmtId="0" fontId="58" fillId="34" borderId="30" xfId="0" applyFont="1" applyFill="1" applyBorder="1" applyAlignment="1" applyProtection="1">
      <alignment horizontal="left" vertical="center" wrapText="1"/>
      <protection/>
    </xf>
    <xf numFmtId="0" fontId="58" fillId="34" borderId="31" xfId="0" applyFont="1" applyFill="1" applyBorder="1" applyAlignment="1" applyProtection="1">
      <alignment horizontal="left" vertical="center" wrapText="1"/>
      <protection/>
    </xf>
    <xf numFmtId="0" fontId="58" fillId="0" borderId="15" xfId="0" applyNumberFormat="1" applyFont="1" applyFill="1" applyBorder="1" applyAlignment="1" applyProtection="1">
      <alignment horizontal="center" vertical="center"/>
      <protection locked="0"/>
    </xf>
    <xf numFmtId="4" fontId="57" fillId="34" borderId="32" xfId="0" applyNumberFormat="1" applyFont="1" applyFill="1" applyBorder="1" applyAlignment="1" applyProtection="1">
      <alignment horizontal="center" vertical="center" wrapText="1"/>
      <protection locked="0"/>
    </xf>
    <xf numFmtId="4" fontId="57" fillId="34" borderId="33" xfId="0" applyNumberFormat="1" applyFont="1" applyFill="1" applyBorder="1" applyAlignment="1" applyProtection="1">
      <alignment horizontal="center" vertical="center" wrapText="1"/>
      <protection locked="0"/>
    </xf>
    <xf numFmtId="4" fontId="57" fillId="34" borderId="31" xfId="0" applyNumberFormat="1" applyFont="1" applyFill="1" applyBorder="1" applyAlignment="1" applyProtection="1">
      <alignment horizontal="center" vertical="center" wrapText="1"/>
      <protection locked="0"/>
    </xf>
    <xf numFmtId="0" fontId="58" fillId="34" borderId="34" xfId="0" applyFont="1" applyFill="1" applyBorder="1" applyAlignment="1" applyProtection="1">
      <alignment horizontal="left" vertical="center" wrapText="1"/>
      <protection/>
    </xf>
    <xf numFmtId="0" fontId="58" fillId="34" borderId="35" xfId="0" applyFont="1" applyFill="1" applyBorder="1" applyAlignment="1" applyProtection="1">
      <alignment horizontal="left" vertical="center" wrapText="1"/>
      <protection/>
    </xf>
    <xf numFmtId="4" fontId="57" fillId="34" borderId="28" xfId="0" applyNumberFormat="1" applyFont="1" applyFill="1" applyBorder="1" applyAlignment="1" applyProtection="1">
      <alignment horizontal="center" vertical="center" wrapText="1"/>
      <protection hidden="1"/>
    </xf>
    <xf numFmtId="4" fontId="57" fillId="34" borderId="27" xfId="0" applyNumberFormat="1" applyFont="1" applyFill="1" applyBorder="1" applyAlignment="1" applyProtection="1">
      <alignment horizontal="center" vertical="center" wrapText="1"/>
      <protection hidden="1"/>
    </xf>
    <xf numFmtId="4" fontId="57" fillId="34" borderId="29" xfId="0" applyNumberFormat="1" applyFont="1" applyFill="1" applyBorder="1" applyAlignment="1" applyProtection="1">
      <alignment horizontal="center" vertical="center" wrapText="1"/>
      <protection hidden="1"/>
    </xf>
    <xf numFmtId="4" fontId="57" fillId="34" borderId="28" xfId="0" applyNumberFormat="1" applyFont="1" applyFill="1" applyBorder="1" applyAlignment="1" applyProtection="1">
      <alignment horizontal="left" vertical="center" wrapText="1"/>
      <protection/>
    </xf>
    <xf numFmtId="4" fontId="57" fillId="34" borderId="27" xfId="0" applyNumberFormat="1" applyFont="1" applyFill="1" applyBorder="1" applyAlignment="1" applyProtection="1">
      <alignment horizontal="left" vertical="center" wrapText="1"/>
      <protection/>
    </xf>
    <xf numFmtId="4" fontId="57" fillId="34" borderId="19" xfId="0" applyNumberFormat="1" applyFont="1" applyFill="1" applyBorder="1" applyAlignment="1" applyProtection="1">
      <alignment horizontal="left" vertical="center" wrapText="1"/>
      <protection/>
    </xf>
    <xf numFmtId="0" fontId="58" fillId="34" borderId="36" xfId="0" applyFont="1" applyFill="1" applyBorder="1" applyAlignment="1" applyProtection="1">
      <alignment horizontal="left" vertical="center" wrapText="1"/>
      <protection/>
    </xf>
    <xf numFmtId="0" fontId="58" fillId="34" borderId="37" xfId="0" applyFont="1" applyFill="1" applyBorder="1" applyAlignment="1" applyProtection="1">
      <alignment horizontal="left" vertical="center" wrapText="1"/>
      <protection/>
    </xf>
    <xf numFmtId="4" fontId="57" fillId="34" borderId="38" xfId="0" applyNumberFormat="1" applyFont="1" applyFill="1" applyBorder="1" applyAlignment="1" applyProtection="1">
      <alignment horizontal="center" vertical="center" wrapText="1"/>
      <protection locked="0"/>
    </xf>
    <xf numFmtId="4" fontId="57" fillId="34" borderId="39" xfId="0" applyNumberFormat="1" applyFont="1" applyFill="1" applyBorder="1" applyAlignment="1" applyProtection="1">
      <alignment horizontal="center" vertical="center" wrapText="1"/>
      <protection locked="0"/>
    </xf>
    <xf numFmtId="4" fontId="57" fillId="34" borderId="37" xfId="0" applyNumberFormat="1" applyFont="1" applyFill="1" applyBorder="1" applyAlignment="1" applyProtection="1">
      <alignment horizontal="center" vertical="center" wrapText="1"/>
      <protection locked="0"/>
    </xf>
    <xf numFmtId="0" fontId="57" fillId="34" borderId="32" xfId="0" applyNumberFormat="1" applyFont="1" applyFill="1" applyBorder="1" applyAlignment="1" applyProtection="1">
      <alignment horizontal="center" vertical="center" wrapText="1"/>
      <protection locked="0"/>
    </xf>
    <xf numFmtId="0" fontId="57" fillId="34" borderId="33" xfId="0" applyNumberFormat="1" applyFont="1" applyFill="1" applyBorder="1" applyAlignment="1" applyProtection="1">
      <alignment horizontal="center" vertical="center" wrapText="1"/>
      <protection locked="0"/>
    </xf>
    <xf numFmtId="0" fontId="57" fillId="34" borderId="18" xfId="0" applyNumberFormat="1" applyFont="1" applyFill="1" applyBorder="1" applyAlignment="1" applyProtection="1">
      <alignment horizontal="center" vertical="center" wrapText="1"/>
      <protection locked="0"/>
    </xf>
    <xf numFmtId="0" fontId="57" fillId="34" borderId="28" xfId="0" applyNumberFormat="1" applyFont="1" applyFill="1" applyBorder="1" applyAlignment="1" applyProtection="1">
      <alignment horizontal="left" vertical="center" wrapText="1"/>
      <protection/>
    </xf>
    <xf numFmtId="0" fontId="57" fillId="34" borderId="27" xfId="0" applyNumberFormat="1" applyFont="1" applyFill="1" applyBorder="1" applyAlignment="1" applyProtection="1">
      <alignment horizontal="left" vertical="center" wrapText="1"/>
      <protection/>
    </xf>
    <xf numFmtId="0" fontId="57" fillId="34" borderId="19" xfId="0" applyNumberFormat="1" applyFont="1" applyFill="1" applyBorder="1" applyAlignment="1" applyProtection="1">
      <alignment horizontal="left" vertical="center" wrapText="1"/>
      <protection/>
    </xf>
    <xf numFmtId="0" fontId="66" fillId="33" borderId="40" xfId="0" applyFont="1" applyFill="1" applyBorder="1" applyAlignment="1" applyProtection="1">
      <alignment horizontal="left" vertical="center"/>
      <protection/>
    </xf>
    <xf numFmtId="0" fontId="66" fillId="33" borderId="22" xfId="0" applyFont="1" applyFill="1" applyBorder="1" applyAlignment="1" applyProtection="1">
      <alignment horizontal="left" vertical="center"/>
      <protection/>
    </xf>
    <xf numFmtId="0" fontId="66" fillId="33" borderId="41" xfId="0" applyFont="1" applyFill="1" applyBorder="1" applyAlignment="1" applyProtection="1">
      <alignment horizontal="left" vertical="center"/>
      <protection/>
    </xf>
    <xf numFmtId="0" fontId="58" fillId="34" borderId="42" xfId="0" applyFont="1" applyFill="1" applyBorder="1" applyAlignment="1" applyProtection="1">
      <alignment horizontal="left" vertical="center" wrapText="1"/>
      <protection/>
    </xf>
    <xf numFmtId="0" fontId="67" fillId="34" borderId="43" xfId="0" applyFont="1" applyFill="1" applyBorder="1" applyAlignment="1" applyProtection="1">
      <alignment horizontal="left" vertical="center" wrapText="1"/>
      <protection/>
    </xf>
    <xf numFmtId="0" fontId="57" fillId="34" borderId="20" xfId="0" applyNumberFormat="1" applyFont="1" applyFill="1" applyBorder="1" applyAlignment="1" applyProtection="1">
      <alignment horizontal="center" vertical="center" wrapText="1"/>
      <protection locked="0"/>
    </xf>
    <xf numFmtId="0" fontId="57" fillId="34" borderId="21" xfId="0" applyNumberFormat="1" applyFont="1" applyFill="1" applyBorder="1" applyAlignment="1" applyProtection="1">
      <alignment horizontal="center" vertical="center" wrapText="1"/>
      <protection locked="0"/>
    </xf>
    <xf numFmtId="0" fontId="57" fillId="34" borderId="17" xfId="0" applyNumberFormat="1" applyFont="1" applyFill="1" applyBorder="1" applyAlignment="1" applyProtection="1">
      <alignment horizontal="center" vertical="center" wrapText="1"/>
      <protection locked="0"/>
    </xf>
    <xf numFmtId="0" fontId="57" fillId="34" borderId="32" xfId="0" applyFont="1" applyFill="1" applyBorder="1" applyAlignment="1" applyProtection="1">
      <alignment horizontal="left" vertical="center" wrapText="1"/>
      <protection/>
    </xf>
    <xf numFmtId="0" fontId="57" fillId="34" borderId="33" xfId="0" applyFont="1" applyFill="1" applyBorder="1" applyAlignment="1" applyProtection="1">
      <alignment horizontal="left" vertical="center" wrapText="1"/>
      <protection/>
    </xf>
    <xf numFmtId="0" fontId="58" fillId="34" borderId="44" xfId="0" applyFont="1" applyFill="1" applyBorder="1" applyAlignment="1" applyProtection="1">
      <alignment horizontal="left" vertical="center" wrapText="1"/>
      <protection/>
    </xf>
    <xf numFmtId="0" fontId="58" fillId="34" borderId="45" xfId="0" applyFont="1" applyFill="1" applyBorder="1" applyAlignment="1" applyProtection="1">
      <alignment horizontal="left" vertical="center" wrapText="1"/>
      <protection/>
    </xf>
    <xf numFmtId="4" fontId="57" fillId="34" borderId="46" xfId="0" applyNumberFormat="1" applyFont="1" applyFill="1" applyBorder="1" applyAlignment="1" applyProtection="1">
      <alignment horizontal="center" vertical="center" wrapText="1"/>
      <protection locked="0"/>
    </xf>
    <xf numFmtId="4" fontId="57" fillId="34" borderId="0" xfId="0" applyNumberFormat="1" applyFont="1" applyFill="1" applyBorder="1" applyAlignment="1" applyProtection="1">
      <alignment horizontal="center" vertical="center" wrapText="1"/>
      <protection locked="0"/>
    </xf>
    <xf numFmtId="4" fontId="57" fillId="34" borderId="47" xfId="0" applyNumberFormat="1" applyFont="1" applyFill="1" applyBorder="1" applyAlignment="1" applyProtection="1">
      <alignment horizontal="center" vertical="center" wrapText="1"/>
      <protection locked="0"/>
    </xf>
    <xf numFmtId="0" fontId="58" fillId="34" borderId="32" xfId="0" applyFont="1" applyFill="1" applyBorder="1" applyAlignment="1" applyProtection="1">
      <alignment horizontal="center" vertical="center" wrapText="1"/>
      <protection/>
    </xf>
    <xf numFmtId="0" fontId="58" fillId="34" borderId="33" xfId="0" applyFont="1" applyFill="1" applyBorder="1" applyAlignment="1" applyProtection="1">
      <alignment horizontal="center" vertical="center" wrapText="1"/>
      <protection/>
    </xf>
    <xf numFmtId="4" fontId="58" fillId="34" borderId="32" xfId="0" applyNumberFormat="1" applyFont="1" applyFill="1" applyBorder="1" applyAlignment="1" applyProtection="1">
      <alignment horizontal="center" vertical="center"/>
      <protection hidden="1"/>
    </xf>
    <xf numFmtId="4" fontId="58" fillId="34" borderId="33" xfId="0" applyNumberFormat="1" applyFont="1" applyFill="1" applyBorder="1" applyAlignment="1" applyProtection="1">
      <alignment horizontal="center" vertical="center"/>
      <protection hidden="1"/>
    </xf>
    <xf numFmtId="4" fontId="58" fillId="34" borderId="31" xfId="0" applyNumberFormat="1" applyFont="1" applyFill="1" applyBorder="1" applyAlignment="1" applyProtection="1">
      <alignment horizontal="center" vertical="center"/>
      <protection hidden="1"/>
    </xf>
    <xf numFmtId="0" fontId="58" fillId="34" borderId="33" xfId="0" applyFont="1" applyFill="1" applyBorder="1" applyAlignment="1" applyProtection="1">
      <alignment horizontal="center" vertical="center"/>
      <protection/>
    </xf>
    <xf numFmtId="0" fontId="58" fillId="34" borderId="18" xfId="0" applyFont="1" applyFill="1" applyBorder="1" applyAlignment="1" applyProtection="1">
      <alignment horizontal="center" vertical="center"/>
      <protection/>
    </xf>
    <xf numFmtId="0" fontId="66" fillId="33" borderId="48" xfId="0" applyFont="1" applyFill="1" applyBorder="1" applyAlignment="1" applyProtection="1">
      <alignment horizontal="left" vertical="center" wrapText="1"/>
      <protection/>
    </xf>
    <xf numFmtId="0" fontId="66" fillId="33" borderId="49" xfId="0" applyFont="1" applyFill="1" applyBorder="1" applyAlignment="1" applyProtection="1">
      <alignment horizontal="left" vertical="center" wrapText="1"/>
      <protection/>
    </xf>
    <xf numFmtId="0" fontId="66" fillId="33" borderId="50" xfId="0" applyFont="1" applyFill="1" applyBorder="1" applyAlignment="1" applyProtection="1">
      <alignment horizontal="left" vertical="center" wrapText="1"/>
      <protection/>
    </xf>
    <xf numFmtId="0" fontId="58" fillId="34" borderId="21" xfId="0" applyFont="1" applyFill="1" applyBorder="1" applyAlignment="1" applyProtection="1">
      <alignment horizontal="left" vertical="center" wrapText="1"/>
      <protection/>
    </xf>
    <xf numFmtId="4" fontId="58" fillId="0" borderId="20" xfId="0" applyNumberFormat="1" applyFont="1" applyFill="1" applyBorder="1" applyAlignment="1" applyProtection="1">
      <alignment horizontal="center" vertical="center"/>
      <protection hidden="1"/>
    </xf>
    <xf numFmtId="4" fontId="58" fillId="0" borderId="21" xfId="0" applyNumberFormat="1" applyFont="1" applyFill="1" applyBorder="1" applyAlignment="1" applyProtection="1">
      <alignment horizontal="center" vertical="center"/>
      <protection hidden="1"/>
    </xf>
    <xf numFmtId="4" fontId="58" fillId="0" borderId="43" xfId="0" applyNumberFormat="1" applyFont="1" applyFill="1" applyBorder="1" applyAlignment="1" applyProtection="1">
      <alignment horizontal="center" vertical="center"/>
      <protection hidden="1"/>
    </xf>
    <xf numFmtId="0" fontId="58" fillId="34" borderId="21" xfId="0" applyFont="1" applyFill="1" applyBorder="1" applyAlignment="1" applyProtection="1">
      <alignment horizontal="center" vertical="center"/>
      <protection/>
    </xf>
    <xf numFmtId="0" fontId="58" fillId="34" borderId="17" xfId="0" applyFont="1" applyFill="1" applyBorder="1" applyAlignment="1" applyProtection="1">
      <alignment horizontal="center" vertical="center"/>
      <protection/>
    </xf>
    <xf numFmtId="0" fontId="58" fillId="34" borderId="29" xfId="0" applyFont="1" applyFill="1" applyBorder="1" applyAlignment="1" applyProtection="1">
      <alignment horizontal="left" vertical="center" wrapText="1"/>
      <protection/>
    </xf>
    <xf numFmtId="0" fontId="58" fillId="34" borderId="28" xfId="0" applyFont="1" applyFill="1" applyBorder="1" applyAlignment="1" applyProtection="1">
      <alignment horizontal="center" vertical="center" wrapText="1"/>
      <protection/>
    </xf>
    <xf numFmtId="0" fontId="58" fillId="34" borderId="27" xfId="0" applyFont="1" applyFill="1" applyBorder="1" applyAlignment="1" applyProtection="1">
      <alignment horizontal="center" vertical="center" wrapText="1"/>
      <protection/>
    </xf>
    <xf numFmtId="4" fontId="58" fillId="34" borderId="28" xfId="0" applyNumberFormat="1" applyFont="1" applyFill="1" applyBorder="1" applyAlignment="1" applyProtection="1">
      <alignment horizontal="center" vertical="center"/>
      <protection hidden="1"/>
    </xf>
    <xf numFmtId="4" fontId="58" fillId="34" borderId="27" xfId="0" applyNumberFormat="1" applyFont="1" applyFill="1" applyBorder="1" applyAlignment="1" applyProtection="1">
      <alignment horizontal="center" vertical="center"/>
      <protection hidden="1"/>
    </xf>
    <xf numFmtId="4" fontId="58" fillId="34" borderId="29" xfId="0" applyNumberFormat="1" applyFont="1" applyFill="1" applyBorder="1" applyAlignment="1" applyProtection="1">
      <alignment horizontal="center" vertical="center"/>
      <protection hidden="1"/>
    </xf>
    <xf numFmtId="0" fontId="58" fillId="0" borderId="42" xfId="0" applyFont="1" applyFill="1" applyBorder="1" applyAlignment="1" applyProtection="1">
      <alignment horizontal="left" vertical="center" wrapText="1"/>
      <protection/>
    </xf>
    <xf numFmtId="0" fontId="58" fillId="0" borderId="21" xfId="0" applyFont="1" applyFill="1" applyBorder="1" applyAlignment="1" applyProtection="1">
      <alignment horizontal="left" vertical="center" wrapText="1"/>
      <protection/>
    </xf>
    <xf numFmtId="0" fontId="58" fillId="0" borderId="17" xfId="0" applyFont="1" applyFill="1" applyBorder="1" applyAlignment="1" applyProtection="1">
      <alignment horizontal="left" vertical="center" wrapText="1"/>
      <protection/>
    </xf>
    <xf numFmtId="0" fontId="58" fillId="34" borderId="51" xfId="0" applyFont="1" applyFill="1" applyBorder="1" applyAlignment="1" applyProtection="1">
      <alignment horizontal="left" vertical="center" wrapText="1"/>
      <protection/>
    </xf>
    <xf numFmtId="0" fontId="58" fillId="34" borderId="52" xfId="0" applyFont="1" applyFill="1" applyBorder="1" applyAlignment="1" applyProtection="1">
      <alignment horizontal="left" vertical="center" wrapText="1"/>
      <protection/>
    </xf>
    <xf numFmtId="0" fontId="58" fillId="34" borderId="20" xfId="0" applyFont="1" applyFill="1" applyBorder="1" applyAlignment="1" applyProtection="1">
      <alignment horizontal="center" vertical="center" wrapText="1"/>
      <protection/>
    </xf>
    <xf numFmtId="0" fontId="58" fillId="34" borderId="21" xfId="0" applyFont="1" applyFill="1" applyBorder="1" applyAlignment="1" applyProtection="1">
      <alignment horizontal="center" vertical="center" wrapText="1"/>
      <protection/>
    </xf>
    <xf numFmtId="4" fontId="58" fillId="34" borderId="20" xfId="0" applyNumberFormat="1" applyFont="1" applyFill="1" applyBorder="1" applyAlignment="1" applyProtection="1">
      <alignment horizontal="center" vertical="center"/>
      <protection hidden="1"/>
    </xf>
    <xf numFmtId="4" fontId="58" fillId="34" borderId="21" xfId="0" applyNumberFormat="1" applyFont="1" applyFill="1" applyBorder="1" applyAlignment="1" applyProtection="1">
      <alignment horizontal="center" vertical="center"/>
      <protection hidden="1"/>
    </xf>
    <xf numFmtId="4" fontId="58" fillId="34" borderId="43" xfId="0" applyNumberFormat="1" applyFont="1" applyFill="1" applyBorder="1" applyAlignment="1" applyProtection="1">
      <alignment horizontal="center" vertical="center"/>
      <protection hidden="1"/>
    </xf>
    <xf numFmtId="0" fontId="58" fillId="36" borderId="53" xfId="0" applyNumberFormat="1" applyFont="1" applyFill="1" applyBorder="1" applyAlignment="1" applyProtection="1">
      <alignment horizontal="center" vertical="center"/>
      <protection locked="0"/>
    </xf>
    <xf numFmtId="0" fontId="67" fillId="34" borderId="54" xfId="0" applyFont="1" applyFill="1" applyBorder="1" applyAlignment="1" applyProtection="1">
      <alignment horizontal="center" vertical="center"/>
      <protection/>
    </xf>
    <xf numFmtId="0" fontId="67" fillId="34" borderId="23" xfId="0" applyFont="1" applyFill="1" applyBorder="1" applyAlignment="1" applyProtection="1">
      <alignment horizontal="center" vertical="center"/>
      <protection/>
    </xf>
    <xf numFmtId="0" fontId="67" fillId="34" borderId="55" xfId="0" applyFont="1" applyFill="1" applyBorder="1" applyAlignment="1" applyProtection="1">
      <alignment horizontal="center" vertical="center"/>
      <protection/>
    </xf>
    <xf numFmtId="0" fontId="66" fillId="33" borderId="56" xfId="0" applyFont="1" applyFill="1" applyBorder="1" applyAlignment="1" applyProtection="1">
      <alignment horizontal="left" vertical="center" wrapText="1"/>
      <protection/>
    </xf>
    <xf numFmtId="0" fontId="66" fillId="33" borderId="57" xfId="0" applyFont="1" applyFill="1" applyBorder="1" applyAlignment="1" applyProtection="1">
      <alignment horizontal="left" vertical="center" wrapText="1"/>
      <protection/>
    </xf>
    <xf numFmtId="0" fontId="66" fillId="33" borderId="58" xfId="0" applyFont="1" applyFill="1" applyBorder="1" applyAlignment="1" applyProtection="1">
      <alignment horizontal="left" vertical="center" wrapText="1"/>
      <protection/>
    </xf>
    <xf numFmtId="0" fontId="58" fillId="34" borderId="53" xfId="0" applyFont="1" applyFill="1" applyBorder="1" applyAlignment="1" applyProtection="1">
      <alignment horizontal="left" vertical="center" wrapText="1"/>
      <protection/>
    </xf>
    <xf numFmtId="4" fontId="58" fillId="34" borderId="59" xfId="0" applyNumberFormat="1" applyFont="1" applyFill="1" applyBorder="1" applyAlignment="1" applyProtection="1">
      <alignment horizontal="center" vertical="center" wrapText="1"/>
      <protection hidden="1"/>
    </xf>
    <xf numFmtId="4" fontId="58" fillId="34" borderId="53" xfId="0" applyNumberFormat="1" applyFont="1" applyFill="1" applyBorder="1" applyAlignment="1" applyProtection="1">
      <alignment horizontal="center" vertical="center" wrapText="1"/>
      <protection hidden="1"/>
    </xf>
    <xf numFmtId="4" fontId="58" fillId="34" borderId="45" xfId="0" applyNumberFormat="1" applyFont="1" applyFill="1" applyBorder="1" applyAlignment="1" applyProtection="1">
      <alignment horizontal="center" vertical="center" wrapText="1"/>
      <protection hidden="1"/>
    </xf>
    <xf numFmtId="0" fontId="58" fillId="34" borderId="53" xfId="0" applyFont="1" applyFill="1" applyBorder="1" applyAlignment="1" applyProtection="1">
      <alignment horizontal="center" vertical="center"/>
      <protection/>
    </xf>
    <xf numFmtId="0" fontId="58" fillId="34" borderId="60" xfId="0" applyFont="1" applyFill="1" applyBorder="1" applyAlignment="1" applyProtection="1">
      <alignment horizontal="center" vertical="center"/>
      <protection/>
    </xf>
    <xf numFmtId="0" fontId="67" fillId="34" borderId="36" xfId="0" applyFont="1" applyFill="1" applyBorder="1" applyAlignment="1" applyProtection="1">
      <alignment horizontal="center" vertical="center"/>
      <protection/>
    </xf>
    <xf numFmtId="0" fontId="67" fillId="34" borderId="39" xfId="0" applyFont="1" applyFill="1" applyBorder="1" applyAlignment="1" applyProtection="1">
      <alignment horizontal="center" vertical="center"/>
      <protection/>
    </xf>
    <xf numFmtId="0" fontId="67" fillId="34" borderId="61" xfId="0" applyFont="1" applyFill="1" applyBorder="1" applyAlignment="1" applyProtection="1">
      <alignment horizontal="center" vertical="center"/>
      <protection/>
    </xf>
    <xf numFmtId="0" fontId="57" fillId="34" borderId="20" xfId="0" applyFont="1" applyFill="1" applyBorder="1" applyAlignment="1" applyProtection="1">
      <alignment horizontal="center" vertical="center" wrapText="1"/>
      <protection locked="0"/>
    </xf>
    <xf numFmtId="0" fontId="57" fillId="34" borderId="21" xfId="0" applyFont="1" applyFill="1" applyBorder="1" applyAlignment="1" applyProtection="1">
      <alignment horizontal="center" vertical="center" wrapText="1"/>
      <protection locked="0"/>
    </xf>
    <xf numFmtId="0" fontId="57" fillId="34" borderId="17" xfId="0" applyFont="1" applyFill="1" applyBorder="1" applyAlignment="1" applyProtection="1">
      <alignment horizontal="center" vertical="center" wrapText="1"/>
      <protection locked="0"/>
    </xf>
    <xf numFmtId="0" fontId="58" fillId="0" borderId="40" xfId="0" applyFont="1" applyFill="1" applyBorder="1" applyAlignment="1" applyProtection="1">
      <alignment horizontal="left" vertical="center" wrapText="1"/>
      <protection/>
    </xf>
    <xf numFmtId="0" fontId="58" fillId="0" borderId="22" xfId="0" applyFont="1" applyFill="1" applyBorder="1" applyAlignment="1" applyProtection="1">
      <alignment horizontal="left" vertical="center" wrapText="1"/>
      <protection/>
    </xf>
    <xf numFmtId="0" fontId="58" fillId="0" borderId="54" xfId="0" applyFont="1" applyFill="1" applyBorder="1" applyAlignment="1" applyProtection="1">
      <alignment horizontal="left" vertical="center" wrapText="1"/>
      <protection/>
    </xf>
    <xf numFmtId="0" fontId="58" fillId="0" borderId="23" xfId="0" applyFont="1" applyFill="1" applyBorder="1" applyAlignment="1" applyProtection="1">
      <alignment horizontal="left" vertical="center" wrapText="1"/>
      <protection/>
    </xf>
    <xf numFmtId="0" fontId="58" fillId="34" borderId="22" xfId="0" applyNumberFormat="1" applyFont="1" applyFill="1" applyBorder="1" applyAlignment="1" applyProtection="1">
      <alignment horizontal="left" wrapText="1"/>
      <protection/>
    </xf>
    <xf numFmtId="0" fontId="58" fillId="34" borderId="41" xfId="0" applyNumberFormat="1" applyFont="1" applyFill="1" applyBorder="1" applyAlignment="1" applyProtection="1">
      <alignment horizontal="left" wrapText="1"/>
      <protection/>
    </xf>
    <xf numFmtId="0" fontId="58" fillId="34" borderId="23" xfId="0" applyNumberFormat="1" applyFont="1" applyFill="1" applyBorder="1" applyAlignment="1" applyProtection="1">
      <alignment horizontal="left" wrapText="1"/>
      <protection/>
    </xf>
    <xf numFmtId="0" fontId="58" fillId="34" borderId="23" xfId="0" applyNumberFormat="1" applyFont="1" applyFill="1" applyBorder="1" applyAlignment="1" applyProtection="1">
      <alignment horizontal="center" vertical="center"/>
      <protection/>
    </xf>
    <xf numFmtId="0" fontId="58" fillId="34" borderId="55" xfId="0" applyNumberFormat="1" applyFont="1" applyFill="1" applyBorder="1" applyAlignment="1" applyProtection="1">
      <alignment horizontal="center" vertical="center"/>
      <protection/>
    </xf>
    <xf numFmtId="0" fontId="66" fillId="33" borderId="54" xfId="0" applyFont="1" applyFill="1" applyBorder="1" applyAlignment="1" applyProtection="1">
      <alignment horizontal="left" vertical="center"/>
      <protection/>
    </xf>
    <xf numFmtId="0" fontId="57" fillId="33" borderId="23" xfId="0" applyFont="1" applyFill="1" applyBorder="1" applyAlignment="1" applyProtection="1">
      <alignment horizontal="left" vertical="center"/>
      <protection/>
    </xf>
    <xf numFmtId="0" fontId="57" fillId="33" borderId="55" xfId="0" applyFont="1" applyFill="1" applyBorder="1" applyAlignment="1" applyProtection="1">
      <alignment horizontal="left" vertical="center"/>
      <protection/>
    </xf>
    <xf numFmtId="0" fontId="58" fillId="0" borderId="62" xfId="0" applyFont="1" applyFill="1" applyBorder="1" applyAlignment="1" applyProtection="1">
      <alignment horizontal="left" vertical="center" wrapText="1"/>
      <protection/>
    </xf>
    <xf numFmtId="14" fontId="58" fillId="34" borderId="24" xfId="0" applyNumberFormat="1" applyFont="1" applyFill="1" applyBorder="1" applyAlignment="1" applyProtection="1">
      <alignment horizontal="center" vertical="center"/>
      <protection locked="0"/>
    </xf>
    <xf numFmtId="14" fontId="58" fillId="34" borderId="22" xfId="0" applyNumberFormat="1" applyFont="1" applyFill="1" applyBorder="1" applyAlignment="1" applyProtection="1">
      <alignment horizontal="center" vertical="center"/>
      <protection locked="0"/>
    </xf>
    <xf numFmtId="14" fontId="58" fillId="34" borderId="41" xfId="0" applyNumberFormat="1" applyFont="1" applyFill="1" applyBorder="1" applyAlignment="1" applyProtection="1">
      <alignment horizontal="center" vertical="center"/>
      <protection locked="0"/>
    </xf>
    <xf numFmtId="0" fontId="58" fillId="34" borderId="0" xfId="0" applyNumberFormat="1" applyFont="1" applyFill="1" applyBorder="1" applyAlignment="1" applyProtection="1">
      <alignment vertical="center" wrapText="1"/>
      <protection/>
    </xf>
    <xf numFmtId="0" fontId="58" fillId="34" borderId="0" xfId="0" applyNumberFormat="1" applyFont="1" applyFill="1" applyBorder="1" applyAlignment="1" applyProtection="1">
      <alignment horizontal="left" vertical="center" wrapText="1"/>
      <protection/>
    </xf>
    <xf numFmtId="0" fontId="58" fillId="34" borderId="13" xfId="0" applyNumberFormat="1" applyFont="1" applyFill="1" applyBorder="1" applyAlignment="1" applyProtection="1">
      <alignment horizontal="left" vertical="center" wrapText="1"/>
      <protection/>
    </xf>
    <xf numFmtId="0" fontId="58" fillId="0" borderId="40" xfId="0" applyFont="1" applyFill="1" applyBorder="1" applyAlignment="1" applyProtection="1">
      <alignment horizontal="center" vertical="center" wrapText="1"/>
      <protection/>
    </xf>
    <xf numFmtId="0" fontId="58" fillId="0" borderId="63"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58" fillId="0" borderId="47" xfId="0" applyFont="1" applyFill="1" applyBorder="1" applyAlignment="1" applyProtection="1">
      <alignment horizontal="center" vertical="center" wrapText="1"/>
      <protection/>
    </xf>
    <xf numFmtId="14" fontId="58" fillId="34" borderId="22" xfId="0" applyNumberFormat="1" applyFont="1" applyFill="1" applyBorder="1" applyAlignment="1" applyProtection="1">
      <alignment vertical="center"/>
      <protection locked="0"/>
    </xf>
    <xf numFmtId="14" fontId="58" fillId="34" borderId="22" xfId="0" applyNumberFormat="1" applyFont="1" applyFill="1" applyBorder="1" applyAlignment="1" applyProtection="1">
      <alignment horizontal="left" vertical="center"/>
      <protection locked="0"/>
    </xf>
    <xf numFmtId="14" fontId="58" fillId="34" borderId="41" xfId="0" applyNumberFormat="1" applyFont="1" applyFill="1" applyBorder="1" applyAlignment="1" applyProtection="1">
      <alignment horizontal="left" vertical="center"/>
      <protection locked="0"/>
    </xf>
    <xf numFmtId="0" fontId="58" fillId="34" borderId="55" xfId="0" applyNumberFormat="1" applyFont="1" applyFill="1" applyBorder="1" applyAlignment="1" applyProtection="1">
      <alignment horizontal="left" wrapText="1"/>
      <protection/>
    </xf>
    <xf numFmtId="0" fontId="58" fillId="0" borderId="36" xfId="0" applyFont="1" applyFill="1" applyBorder="1" applyAlignment="1" applyProtection="1">
      <alignment horizontal="left" vertical="top" wrapText="1"/>
      <protection/>
    </xf>
    <xf numFmtId="0" fontId="58" fillId="0" borderId="37" xfId="0" applyFont="1" applyFill="1" applyBorder="1" applyAlignment="1" applyProtection="1">
      <alignment horizontal="left" vertical="top" wrapText="1"/>
      <protection/>
    </xf>
    <xf numFmtId="0" fontId="58" fillId="34" borderId="28" xfId="0" applyNumberFormat="1" applyFont="1" applyFill="1" applyBorder="1" applyAlignment="1" applyProtection="1">
      <alignment horizontal="center" vertical="center" wrapText="1"/>
      <protection locked="0"/>
    </xf>
    <xf numFmtId="0" fontId="58" fillId="34" borderId="27" xfId="0" applyNumberFormat="1" applyFont="1" applyFill="1" applyBorder="1" applyAlignment="1" applyProtection="1">
      <alignment horizontal="center" vertical="center" wrapText="1"/>
      <protection locked="0"/>
    </xf>
    <xf numFmtId="0" fontId="58" fillId="34" borderId="19" xfId="0" applyNumberFormat="1" applyFont="1" applyFill="1" applyBorder="1" applyAlignment="1" applyProtection="1">
      <alignment horizontal="center" vertical="center" wrapText="1"/>
      <protection locked="0"/>
    </xf>
    <xf numFmtId="0" fontId="58" fillId="0" borderId="63" xfId="0" applyFont="1" applyFill="1" applyBorder="1" applyAlignment="1" applyProtection="1">
      <alignment horizontal="left" vertical="center" wrapText="1"/>
      <protection/>
    </xf>
    <xf numFmtId="0" fontId="58" fillId="0" borderId="14" xfId="0" applyFont="1" applyFill="1" applyBorder="1" applyAlignment="1" applyProtection="1">
      <alignment horizontal="left" vertical="center" wrapText="1"/>
      <protection/>
    </xf>
    <xf numFmtId="0" fontId="58" fillId="0" borderId="47" xfId="0" applyFont="1" applyFill="1" applyBorder="1" applyAlignment="1" applyProtection="1">
      <alignment horizontal="left" vertical="center" wrapText="1"/>
      <protection/>
    </xf>
    <xf numFmtId="0" fontId="58" fillId="34" borderId="20" xfId="0" applyFont="1" applyFill="1" applyBorder="1" applyAlignment="1" applyProtection="1">
      <alignment horizontal="left" vertical="center" wrapText="1"/>
      <protection/>
    </xf>
    <xf numFmtId="14" fontId="58" fillId="34" borderId="20" xfId="0" applyNumberFormat="1" applyFont="1" applyFill="1" applyBorder="1" applyAlignment="1" applyProtection="1">
      <alignment horizontal="center" vertical="center"/>
      <protection locked="0"/>
    </xf>
    <xf numFmtId="14" fontId="58" fillId="34" borderId="21" xfId="0" applyNumberFormat="1" applyFont="1" applyFill="1" applyBorder="1" applyAlignment="1" applyProtection="1">
      <alignment horizontal="center" vertical="center"/>
      <protection locked="0"/>
    </xf>
    <xf numFmtId="0" fontId="58" fillId="34" borderId="32" xfId="0" applyFont="1" applyFill="1" applyBorder="1" applyAlignment="1" applyProtection="1">
      <alignment horizontal="left" vertical="center" wrapText="1"/>
      <protection/>
    </xf>
    <xf numFmtId="0" fontId="58" fillId="34" borderId="33" xfId="0" applyFont="1" applyFill="1" applyBorder="1" applyAlignment="1" applyProtection="1">
      <alignment horizontal="left" vertical="center" wrapText="1"/>
      <protection/>
    </xf>
    <xf numFmtId="0" fontId="58" fillId="34" borderId="28" xfId="0" applyFont="1" applyFill="1" applyBorder="1" applyAlignment="1" applyProtection="1">
      <alignment horizontal="left" vertical="center" wrapText="1"/>
      <protection/>
    </xf>
    <xf numFmtId="14" fontId="58" fillId="34" borderId="28" xfId="0" applyNumberFormat="1" applyFont="1" applyFill="1" applyBorder="1" applyAlignment="1" applyProtection="1">
      <alignment horizontal="center" vertical="center"/>
      <protection locked="0"/>
    </xf>
    <xf numFmtId="14" fontId="58" fillId="34" borderId="27" xfId="0" applyNumberFormat="1" applyFont="1" applyFill="1" applyBorder="1" applyAlignment="1" applyProtection="1">
      <alignment horizontal="center" vertical="center"/>
      <protection locked="0"/>
    </xf>
    <xf numFmtId="0" fontId="66" fillId="37" borderId="64" xfId="0" applyFont="1" applyFill="1" applyBorder="1" applyAlignment="1" applyProtection="1">
      <alignment horizontal="left" vertical="center"/>
      <protection/>
    </xf>
    <xf numFmtId="0" fontId="57" fillId="37" borderId="65" xfId="0" applyFont="1" applyFill="1" applyBorder="1" applyAlignment="1" applyProtection="1">
      <alignment horizontal="left" vertical="center"/>
      <protection/>
    </xf>
    <xf numFmtId="0" fontId="57" fillId="37" borderId="66" xfId="0" applyFont="1" applyFill="1" applyBorder="1" applyAlignment="1" applyProtection="1">
      <alignment horizontal="left" vertical="center"/>
      <protection/>
    </xf>
    <xf numFmtId="0" fontId="58" fillId="34" borderId="42" xfId="0" applyFont="1" applyFill="1" applyBorder="1" applyAlignment="1" applyProtection="1">
      <alignment horizontal="left" vertical="center"/>
      <protection/>
    </xf>
    <xf numFmtId="0" fontId="58" fillId="34" borderId="43" xfId="0" applyFont="1" applyFill="1" applyBorder="1" applyAlignment="1" applyProtection="1">
      <alignment horizontal="left" vertical="center"/>
      <protection/>
    </xf>
    <xf numFmtId="0" fontId="58" fillId="34" borderId="24" xfId="0" applyNumberFormat="1" applyFont="1" applyFill="1" applyBorder="1" applyAlignment="1" applyProtection="1">
      <alignment horizontal="center" vertical="center" wrapText="1"/>
      <protection locked="0"/>
    </xf>
    <xf numFmtId="0" fontId="58" fillId="34" borderId="22" xfId="0" applyNumberFormat="1" applyFont="1" applyFill="1" applyBorder="1" applyAlignment="1" applyProtection="1">
      <alignment horizontal="center" vertical="center" wrapText="1"/>
      <protection locked="0"/>
    </xf>
    <xf numFmtId="0" fontId="58" fillId="34" borderId="41" xfId="0" applyNumberFormat="1" applyFont="1" applyFill="1" applyBorder="1" applyAlignment="1" applyProtection="1">
      <alignment horizontal="center" vertical="center" wrapText="1"/>
      <protection locked="0"/>
    </xf>
    <xf numFmtId="0" fontId="58" fillId="0" borderId="43" xfId="0" applyFont="1" applyFill="1" applyBorder="1" applyAlignment="1" applyProtection="1">
      <alignment horizontal="left" vertical="center" wrapText="1"/>
      <protection/>
    </xf>
    <xf numFmtId="0" fontId="58" fillId="0" borderId="21" xfId="0" applyNumberFormat="1" applyFont="1" applyFill="1" applyBorder="1" applyAlignment="1" applyProtection="1">
      <alignment horizontal="left" wrapText="1"/>
      <protection/>
    </xf>
    <xf numFmtId="0" fontId="58" fillId="0" borderId="21" xfId="0" applyNumberFormat="1" applyFont="1" applyFill="1" applyBorder="1" applyAlignment="1" applyProtection="1">
      <alignment horizontal="left"/>
      <protection/>
    </xf>
    <xf numFmtId="0" fontId="58" fillId="0" borderId="17" xfId="0" applyNumberFormat="1" applyFont="1" applyFill="1" applyBorder="1" applyAlignment="1" applyProtection="1">
      <alignment horizontal="left"/>
      <protection/>
    </xf>
    <xf numFmtId="0" fontId="58" fillId="34" borderId="30" xfId="0" applyFont="1" applyFill="1" applyBorder="1" applyAlignment="1" applyProtection="1">
      <alignment horizontal="left" vertical="center"/>
      <protection/>
    </xf>
    <xf numFmtId="0" fontId="58" fillId="34" borderId="33" xfId="0" applyFont="1" applyFill="1" applyBorder="1" applyAlignment="1" applyProtection="1">
      <alignment horizontal="left" vertical="center"/>
      <protection/>
    </xf>
    <xf numFmtId="49" fontId="58" fillId="34" borderId="32" xfId="0" applyNumberFormat="1" applyFont="1" applyFill="1" applyBorder="1" applyAlignment="1" applyProtection="1">
      <alignment horizontal="center" vertical="center"/>
      <protection locked="0"/>
    </xf>
    <xf numFmtId="49" fontId="58" fillId="34" borderId="33" xfId="0" applyNumberFormat="1" applyFont="1" applyFill="1" applyBorder="1" applyAlignment="1" applyProtection="1">
      <alignment horizontal="center" vertical="center"/>
      <protection locked="0"/>
    </xf>
    <xf numFmtId="49" fontId="58" fillId="34" borderId="18" xfId="0" applyNumberFormat="1" applyFont="1" applyFill="1" applyBorder="1" applyAlignment="1" applyProtection="1">
      <alignment horizontal="center" vertical="center"/>
      <protection locked="0"/>
    </xf>
    <xf numFmtId="0" fontId="58" fillId="34" borderId="40" xfId="0" applyFont="1" applyFill="1" applyBorder="1" applyAlignment="1" applyProtection="1">
      <alignment horizontal="left" vertical="center" wrapText="1"/>
      <protection/>
    </xf>
    <xf numFmtId="0" fontId="58" fillId="34" borderId="63" xfId="0" applyFont="1" applyFill="1" applyBorder="1" applyAlignment="1" applyProtection="1">
      <alignment horizontal="left" vertical="center" wrapText="1"/>
      <protection/>
    </xf>
    <xf numFmtId="0" fontId="58" fillId="34" borderId="54" xfId="0" applyFont="1" applyFill="1" applyBorder="1" applyAlignment="1" applyProtection="1">
      <alignment horizontal="left" vertical="center" wrapText="1"/>
      <protection/>
    </xf>
    <xf numFmtId="0" fontId="58" fillId="34" borderId="62" xfId="0" applyFont="1" applyFill="1" applyBorder="1" applyAlignment="1" applyProtection="1">
      <alignment horizontal="left" vertical="center" wrapText="1"/>
      <protection/>
    </xf>
    <xf numFmtId="0" fontId="0" fillId="34" borderId="21" xfId="0" applyFill="1" applyBorder="1" applyAlignment="1" applyProtection="1">
      <alignment/>
      <protection/>
    </xf>
    <xf numFmtId="0" fontId="0" fillId="34" borderId="43" xfId="0" applyFill="1" applyBorder="1" applyAlignment="1" applyProtection="1">
      <alignment/>
      <protection/>
    </xf>
    <xf numFmtId="4" fontId="58" fillId="34" borderId="52" xfId="0" applyNumberFormat="1" applyFont="1" applyFill="1" applyBorder="1" applyAlignment="1" applyProtection="1">
      <alignment horizontal="center" vertical="center"/>
      <protection/>
    </xf>
    <xf numFmtId="0" fontId="58" fillId="34" borderId="39" xfId="0" applyFont="1" applyFill="1" applyBorder="1" applyAlignment="1" applyProtection="1">
      <alignment horizontal="center" vertical="center"/>
      <protection/>
    </xf>
    <xf numFmtId="0" fontId="58" fillId="34" borderId="61" xfId="0" applyFont="1" applyFill="1" applyBorder="1" applyAlignment="1" applyProtection="1">
      <alignment horizontal="center" vertical="center"/>
      <protection/>
    </xf>
    <xf numFmtId="0" fontId="58" fillId="34" borderId="67" xfId="0" applyFont="1" applyFill="1" applyBorder="1" applyAlignment="1" applyProtection="1">
      <alignment horizontal="left" vertical="center" wrapText="1"/>
      <protection/>
    </xf>
    <xf numFmtId="0" fontId="58" fillId="34" borderId="23" xfId="0" applyFont="1" applyFill="1" applyBorder="1" applyAlignment="1" applyProtection="1">
      <alignment horizontal="left" vertical="center" wrapText="1"/>
      <protection/>
    </xf>
    <xf numFmtId="10" fontId="58" fillId="34" borderId="35" xfId="0" applyNumberFormat="1" applyFont="1" applyFill="1" applyBorder="1" applyAlignment="1" applyProtection="1">
      <alignment horizontal="center" vertical="center"/>
      <protection/>
    </xf>
    <xf numFmtId="0" fontId="58" fillId="34" borderId="23" xfId="0" applyFont="1" applyFill="1" applyBorder="1" applyAlignment="1" applyProtection="1">
      <alignment horizontal="center" vertical="center"/>
      <protection/>
    </xf>
    <xf numFmtId="0" fontId="58" fillId="34" borderId="55" xfId="0" applyFont="1" applyFill="1" applyBorder="1" applyAlignment="1" applyProtection="1">
      <alignment horizontal="center" vertical="center"/>
      <protection/>
    </xf>
    <xf numFmtId="0" fontId="58" fillId="34" borderId="14" xfId="0" applyFont="1" applyFill="1" applyBorder="1" applyAlignment="1" applyProtection="1">
      <alignment horizontal="left" vertical="center" wrapText="1"/>
      <protection/>
    </xf>
    <xf numFmtId="0" fontId="58" fillId="34" borderId="47" xfId="0" applyFont="1" applyFill="1" applyBorder="1" applyAlignment="1" applyProtection="1">
      <alignment horizontal="left" vertical="center" wrapText="1"/>
      <protection/>
    </xf>
    <xf numFmtId="0" fontId="58" fillId="34" borderId="32" xfId="0" applyFont="1" applyFill="1" applyBorder="1" applyAlignment="1" applyProtection="1">
      <alignment horizontal="left" vertical="center"/>
      <protection/>
    </xf>
    <xf numFmtId="0" fontId="58" fillId="34" borderId="31" xfId="0" applyFont="1" applyFill="1" applyBorder="1" applyAlignment="1" applyProtection="1">
      <alignment horizontal="left" vertical="center"/>
      <protection/>
    </xf>
    <xf numFmtId="4" fontId="58" fillId="34" borderId="15" xfId="0" applyNumberFormat="1" applyFont="1" applyFill="1" applyBorder="1" applyAlignment="1" applyProtection="1">
      <alignment horizontal="center" vertical="center"/>
      <protection locked="0"/>
    </xf>
    <xf numFmtId="0" fontId="58" fillId="34" borderId="68" xfId="0" applyFont="1" applyFill="1" applyBorder="1" applyAlignment="1" applyProtection="1">
      <alignment horizontal="left" vertical="center" wrapText="1"/>
      <protection/>
    </xf>
    <xf numFmtId="0" fontId="58" fillId="34" borderId="15" xfId="0" applyFont="1" applyFill="1" applyBorder="1" applyAlignment="1" applyProtection="1">
      <alignment horizontal="left" vertical="center" wrapText="1"/>
      <protection/>
    </xf>
    <xf numFmtId="4" fontId="58" fillId="34" borderId="32" xfId="0" applyNumberFormat="1" applyFont="1" applyFill="1" applyBorder="1" applyAlignment="1" applyProtection="1">
      <alignment horizontal="center" vertical="center"/>
      <protection locked="0"/>
    </xf>
    <xf numFmtId="4" fontId="58" fillId="34" borderId="33" xfId="0" applyNumberFormat="1" applyFont="1" applyFill="1" applyBorder="1" applyAlignment="1" applyProtection="1">
      <alignment horizontal="center" vertical="center"/>
      <protection locked="0"/>
    </xf>
    <xf numFmtId="4" fontId="58" fillId="34" borderId="31" xfId="0" applyNumberFormat="1" applyFont="1" applyFill="1" applyBorder="1" applyAlignment="1" applyProtection="1">
      <alignment horizontal="center" vertical="center"/>
      <protection locked="0"/>
    </xf>
    <xf numFmtId="0" fontId="58" fillId="34" borderId="34" xfId="0" applyFont="1" applyFill="1" applyBorder="1" applyAlignment="1" applyProtection="1">
      <alignment horizontal="left" vertical="center"/>
      <protection/>
    </xf>
    <xf numFmtId="0" fontId="58" fillId="34" borderId="35" xfId="0" applyFont="1" applyFill="1" applyBorder="1" applyAlignment="1" applyProtection="1">
      <alignment horizontal="left" vertical="center"/>
      <protection/>
    </xf>
    <xf numFmtId="0" fontId="58" fillId="34" borderId="28" xfId="0" applyNumberFormat="1" applyFont="1" applyFill="1" applyBorder="1" applyAlignment="1" applyProtection="1">
      <alignment horizontal="center" vertical="center"/>
      <protection locked="0"/>
    </xf>
    <xf numFmtId="0" fontId="58" fillId="34" borderId="27" xfId="0" applyNumberFormat="1" applyFont="1" applyFill="1" applyBorder="1" applyAlignment="1" applyProtection="1">
      <alignment horizontal="center" vertical="center"/>
      <protection locked="0"/>
    </xf>
    <xf numFmtId="0" fontId="58" fillId="34" borderId="19" xfId="0" applyNumberFormat="1" applyFont="1" applyFill="1" applyBorder="1" applyAlignment="1" applyProtection="1">
      <alignment horizontal="center" vertical="center"/>
      <protection locked="0"/>
    </xf>
    <xf numFmtId="0" fontId="66" fillId="33" borderId="64" xfId="0" applyFont="1" applyFill="1" applyBorder="1" applyAlignment="1" applyProtection="1">
      <alignment horizontal="left" vertical="center"/>
      <protection/>
    </xf>
    <xf numFmtId="0" fontId="66" fillId="33" borderId="65" xfId="0" applyFont="1" applyFill="1" applyBorder="1" applyAlignment="1" applyProtection="1">
      <alignment horizontal="left" vertical="center"/>
      <protection/>
    </xf>
    <xf numFmtId="0" fontId="66" fillId="33" borderId="66" xfId="0" applyFont="1" applyFill="1" applyBorder="1" applyAlignment="1" applyProtection="1">
      <alignment horizontal="left" vertical="center"/>
      <protection/>
    </xf>
    <xf numFmtId="0" fontId="57" fillId="34" borderId="42" xfId="0" applyFont="1" applyFill="1" applyBorder="1" applyAlignment="1" applyProtection="1">
      <alignment horizontal="left" vertical="center"/>
      <protection/>
    </xf>
    <xf numFmtId="0" fontId="57" fillId="34" borderId="21" xfId="0" applyFont="1" applyFill="1" applyBorder="1" applyAlignment="1" applyProtection="1">
      <alignment horizontal="left" vertical="center"/>
      <protection/>
    </xf>
    <xf numFmtId="4" fontId="58" fillId="34" borderId="20" xfId="0" applyNumberFormat="1" applyFont="1" applyFill="1" applyBorder="1" applyAlignment="1" applyProtection="1">
      <alignment horizontal="center" vertical="center"/>
      <protection locked="0"/>
    </xf>
    <xf numFmtId="4" fontId="58" fillId="34" borderId="21" xfId="0" applyNumberFormat="1" applyFont="1" applyFill="1" applyBorder="1" applyAlignment="1" applyProtection="1">
      <alignment horizontal="center" vertical="center"/>
      <protection locked="0"/>
    </xf>
    <xf numFmtId="4" fontId="58" fillId="34" borderId="17" xfId="0" applyNumberFormat="1" applyFont="1" applyFill="1" applyBorder="1" applyAlignment="1" applyProtection="1">
      <alignment horizontal="center" vertical="center"/>
      <protection locked="0"/>
    </xf>
    <xf numFmtId="0" fontId="68" fillId="34" borderId="40" xfId="0" applyFont="1" applyFill="1" applyBorder="1" applyAlignment="1" applyProtection="1">
      <alignment horizontal="center" vertical="center"/>
      <protection/>
    </xf>
    <xf numFmtId="0" fontId="68" fillId="34" borderId="22" xfId="0" applyFont="1" applyFill="1" applyBorder="1" applyAlignment="1" applyProtection="1">
      <alignment horizontal="center" vertical="center"/>
      <protection/>
    </xf>
    <xf numFmtId="0" fontId="68" fillId="34" borderId="41" xfId="0" applyFont="1" applyFill="1" applyBorder="1" applyAlignment="1" applyProtection="1">
      <alignment horizontal="center" vertical="center"/>
      <protection/>
    </xf>
    <xf numFmtId="0" fontId="66" fillId="33" borderId="64" xfId="0" applyFont="1" applyFill="1" applyBorder="1" applyAlignment="1" applyProtection="1">
      <alignment horizontal="center" vertical="center" wrapText="1"/>
      <protection/>
    </xf>
    <xf numFmtId="0" fontId="57" fillId="33" borderId="65" xfId="0" applyFont="1" applyFill="1" applyBorder="1" applyAlignment="1" applyProtection="1">
      <alignment horizontal="center" vertical="center" wrapText="1"/>
      <protection/>
    </xf>
    <xf numFmtId="0" fontId="57" fillId="33" borderId="66" xfId="0" applyFont="1" applyFill="1" applyBorder="1" applyAlignment="1" applyProtection="1">
      <alignment horizontal="center" vertical="center" wrapText="1"/>
      <protection/>
    </xf>
    <xf numFmtId="0" fontId="58" fillId="34" borderId="21" xfId="0" applyFont="1" applyFill="1" applyBorder="1" applyAlignment="1" applyProtection="1">
      <alignment horizontal="center" vertical="center"/>
      <protection locked="0"/>
    </xf>
    <xf numFmtId="0" fontId="58" fillId="34" borderId="17" xfId="0" applyFont="1" applyFill="1" applyBorder="1" applyAlignment="1" applyProtection="1">
      <alignment horizontal="center" vertical="center"/>
      <protection locked="0"/>
    </xf>
    <xf numFmtId="0" fontId="58" fillId="36" borderId="32" xfId="0" applyNumberFormat="1" applyFont="1" applyFill="1" applyBorder="1" applyAlignment="1" applyProtection="1">
      <alignment horizontal="center" vertical="center"/>
      <protection locked="0"/>
    </xf>
    <xf numFmtId="0" fontId="58" fillId="36" borderId="33" xfId="0" applyNumberFormat="1" applyFont="1" applyFill="1" applyBorder="1" applyAlignment="1" applyProtection="1">
      <alignment horizontal="center" vertical="center"/>
      <protection locked="0"/>
    </xf>
    <xf numFmtId="0" fontId="58" fillId="36" borderId="18" xfId="0" applyNumberFormat="1" applyFont="1" applyFill="1" applyBorder="1" applyAlignment="1" applyProtection="1">
      <alignment horizontal="center" vertical="center"/>
      <protection locked="0"/>
    </xf>
    <xf numFmtId="49" fontId="58" fillId="36" borderId="32" xfId="0" applyNumberFormat="1" applyFont="1" applyFill="1" applyBorder="1" applyAlignment="1" applyProtection="1">
      <alignment horizontal="center" vertical="center"/>
      <protection locked="0"/>
    </xf>
    <xf numFmtId="49" fontId="58" fillId="36" borderId="33" xfId="0" applyNumberFormat="1" applyFont="1" applyFill="1" applyBorder="1" applyAlignment="1" applyProtection="1">
      <alignment horizontal="center" vertical="center"/>
      <protection locked="0"/>
    </xf>
    <xf numFmtId="49" fontId="58" fillId="36" borderId="18" xfId="0" applyNumberFormat="1" applyFont="1" applyFill="1" applyBorder="1" applyAlignment="1" applyProtection="1">
      <alignment horizontal="center" vertical="center"/>
      <protection locked="0"/>
    </xf>
    <xf numFmtId="0" fontId="58" fillId="36" borderId="32" xfId="0" applyNumberFormat="1" applyFont="1" applyFill="1" applyBorder="1" applyAlignment="1" applyProtection="1">
      <alignment horizontal="center" vertical="center"/>
      <protection hidden="1"/>
    </xf>
    <xf numFmtId="0" fontId="58" fillId="36" borderId="33" xfId="0" applyNumberFormat="1" applyFont="1" applyFill="1" applyBorder="1" applyAlignment="1" applyProtection="1">
      <alignment horizontal="center" vertical="center"/>
      <protection hidden="1"/>
    </xf>
    <xf numFmtId="0" fontId="58" fillId="36" borderId="18" xfId="0" applyNumberFormat="1" applyFont="1" applyFill="1" applyBorder="1" applyAlignment="1" applyProtection="1">
      <alignment horizontal="center" vertical="center"/>
      <protection hidden="1"/>
    </xf>
    <xf numFmtId="49" fontId="58" fillId="36" borderId="31" xfId="0" applyNumberFormat="1" applyFont="1" applyFill="1" applyBorder="1" applyAlignment="1" applyProtection="1">
      <alignment horizontal="center" vertical="center"/>
      <protection locked="0"/>
    </xf>
    <xf numFmtId="49" fontId="58" fillId="36" borderId="28" xfId="0" applyNumberFormat="1" applyFont="1" applyFill="1" applyBorder="1" applyAlignment="1" applyProtection="1">
      <alignment horizontal="center" vertical="center"/>
      <protection locked="0"/>
    </xf>
    <xf numFmtId="49" fontId="58" fillId="36" borderId="29" xfId="0" applyNumberFormat="1" applyFont="1" applyFill="1" applyBorder="1" applyAlignment="1" applyProtection="1">
      <alignment horizontal="center" vertical="center"/>
      <protection locked="0"/>
    </xf>
    <xf numFmtId="49" fontId="58" fillId="36" borderId="27" xfId="0" applyNumberFormat="1" applyFont="1" applyFill="1" applyBorder="1" applyAlignment="1" applyProtection="1">
      <alignment horizontal="center" vertical="center"/>
      <protection locked="0"/>
    </xf>
    <xf numFmtId="49" fontId="58" fillId="36" borderId="19" xfId="0" applyNumberFormat="1" applyFont="1" applyFill="1" applyBorder="1" applyAlignment="1" applyProtection="1">
      <alignment horizontal="center" vertical="center"/>
      <protection locked="0"/>
    </xf>
    <xf numFmtId="0" fontId="66" fillId="33" borderId="14" xfId="0" applyFont="1" applyFill="1" applyBorder="1" applyAlignment="1" applyProtection="1">
      <alignment horizontal="left" vertical="center"/>
      <protection/>
    </xf>
    <xf numFmtId="0" fontId="66" fillId="33" borderId="0" xfId="0" applyFont="1" applyFill="1" applyBorder="1" applyAlignment="1" applyProtection="1">
      <alignment horizontal="left" vertical="center"/>
      <protection/>
    </xf>
    <xf numFmtId="0" fontId="66" fillId="33" borderId="13" xfId="0" applyFont="1" applyFill="1" applyBorder="1" applyAlignment="1" applyProtection="1">
      <alignment horizontal="left" vertical="center"/>
      <protection/>
    </xf>
    <xf numFmtId="0" fontId="58" fillId="34" borderId="21" xfId="0" applyFont="1" applyFill="1" applyBorder="1" applyAlignment="1" applyProtection="1">
      <alignment horizontal="left" vertical="center"/>
      <protection/>
    </xf>
    <xf numFmtId="0" fontId="58" fillId="34" borderId="20" xfId="0" applyNumberFormat="1" applyFont="1" applyFill="1" applyBorder="1" applyAlignment="1" applyProtection="1">
      <alignment horizontal="center" vertical="center"/>
      <protection locked="0"/>
    </xf>
    <xf numFmtId="0" fontId="58" fillId="34" borderId="21" xfId="0" applyNumberFormat="1" applyFont="1" applyFill="1" applyBorder="1" applyAlignment="1" applyProtection="1">
      <alignment horizontal="center" vertical="center"/>
      <protection locked="0"/>
    </xf>
    <xf numFmtId="0" fontId="58" fillId="34" borderId="17" xfId="0" applyNumberFormat="1" applyFont="1" applyFill="1" applyBorder="1" applyAlignment="1" applyProtection="1">
      <alignment horizontal="center" vertical="center"/>
      <protection locked="0"/>
    </xf>
    <xf numFmtId="0" fontId="58" fillId="34" borderId="32" xfId="0" applyNumberFormat="1" applyFont="1" applyFill="1" applyBorder="1" applyAlignment="1" applyProtection="1">
      <alignment horizontal="center" vertical="center"/>
      <protection locked="0"/>
    </xf>
    <xf numFmtId="0" fontId="58" fillId="34" borderId="33" xfId="0" applyNumberFormat="1" applyFont="1" applyFill="1" applyBorder="1" applyAlignment="1" applyProtection="1">
      <alignment horizontal="center" vertical="center"/>
      <protection locked="0"/>
    </xf>
    <xf numFmtId="0" fontId="58" fillId="34" borderId="18" xfId="0" applyNumberFormat="1"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UPUT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1724025</xdr:colOff>
      <xdr:row>25</xdr:row>
      <xdr:rowOff>47625</xdr:rowOff>
    </xdr:from>
    <xdr:to>
      <xdr:col>1</xdr:col>
      <xdr:colOff>3143250</xdr:colOff>
      <xdr:row>28</xdr:row>
      <xdr:rowOff>161925</xdr:rowOff>
    </xdr:to>
    <xdr:sp>
      <xdr:nvSpPr>
        <xdr:cNvPr id="1" name="Zaobljeni pravokutnik 2">
          <a:hlinkClick r:id="rId1"/>
        </xdr:cNvPr>
        <xdr:cNvSpPr>
          <a:spLocks/>
        </xdr:cNvSpPr>
      </xdr:nvSpPr>
      <xdr:spPr>
        <a:xfrm>
          <a:off x="1990725" y="12420600"/>
          <a:ext cx="1419225" cy="6858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1800" b="0" i="0" u="none" baseline="0">
              <a:solidFill>
                <a:srgbClr val="000000"/>
              </a:solidFill>
            </a:rPr>
            <a:t>PRIJAVNI</a:t>
          </a:r>
          <a:r>
            <a:rPr lang="en-US" cap="none" sz="1800" b="0" i="0" u="none" baseline="0">
              <a:solidFill>
                <a:srgbClr val="000000"/>
              </a:solidFill>
            </a:rPr>
            <a:t> OBRAZAC</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66675</xdr:rowOff>
    </xdr:from>
    <xdr:to>
      <xdr:col>11</xdr:col>
      <xdr:colOff>809625</xdr:colOff>
      <xdr:row>0</xdr:row>
      <xdr:rowOff>552450</xdr:rowOff>
    </xdr:to>
    <xdr:pic>
      <xdr:nvPicPr>
        <xdr:cNvPr id="1" name="Picture 107"/>
        <xdr:cNvPicPr preferRelativeResize="1">
          <a:picLocks noChangeAspect="1"/>
        </xdr:cNvPicPr>
      </xdr:nvPicPr>
      <xdr:blipFill>
        <a:blip r:embed="rId1"/>
        <a:stretch>
          <a:fillRect/>
        </a:stretch>
      </xdr:blipFill>
      <xdr:spPr>
        <a:xfrm>
          <a:off x="8353425" y="66675"/>
          <a:ext cx="485775" cy="485775"/>
        </a:xfrm>
        <a:prstGeom prst="rect">
          <a:avLst/>
        </a:prstGeom>
        <a:noFill/>
        <a:ln w="9525" cmpd="sng">
          <a:noFill/>
        </a:ln>
      </xdr:spPr>
    </xdr:pic>
    <xdr:clientData/>
  </xdr:twoCellAnchor>
  <xdr:twoCellAnchor editAs="oneCell">
    <xdr:from>
      <xdr:col>0</xdr:col>
      <xdr:colOff>66675</xdr:colOff>
      <xdr:row>0</xdr:row>
      <xdr:rowOff>57150</xdr:rowOff>
    </xdr:from>
    <xdr:to>
      <xdr:col>0</xdr:col>
      <xdr:colOff>514350</xdr:colOff>
      <xdr:row>0</xdr:row>
      <xdr:rowOff>552450</xdr:rowOff>
    </xdr:to>
    <xdr:pic>
      <xdr:nvPicPr>
        <xdr:cNvPr id="2" name="Rectangle 11264"/>
        <xdr:cNvPicPr preferRelativeResize="1">
          <a:picLocks noChangeAspect="1"/>
        </xdr:cNvPicPr>
      </xdr:nvPicPr>
      <xdr:blipFill>
        <a:blip r:embed="rId2"/>
        <a:stretch>
          <a:fillRect/>
        </a:stretch>
      </xdr:blipFill>
      <xdr:spPr>
        <a:xfrm>
          <a:off x="66675" y="57150"/>
          <a:ext cx="447675" cy="495300"/>
        </a:xfrm>
        <a:prstGeom prst="rect">
          <a:avLst/>
        </a:prstGeom>
        <a:noFill/>
        <a:ln w="9525" cmpd="sng">
          <a:noFill/>
        </a:ln>
      </xdr:spPr>
    </xdr:pic>
    <xdr:clientData/>
  </xdr:twoCellAnchor>
  <xdr:twoCellAnchor editAs="absolute">
    <xdr:from>
      <xdr:col>14</xdr:col>
      <xdr:colOff>114300</xdr:colOff>
      <xdr:row>0</xdr:row>
      <xdr:rowOff>85725</xdr:rowOff>
    </xdr:from>
    <xdr:to>
      <xdr:col>19</xdr:col>
      <xdr:colOff>85725</xdr:colOff>
      <xdr:row>0</xdr:row>
      <xdr:rowOff>571500</xdr:rowOff>
    </xdr:to>
    <xdr:sp>
      <xdr:nvSpPr>
        <xdr:cNvPr id="3" name="Zaobljeni pravokutnik 2">
          <a:hlinkClick r:id="rId3"/>
        </xdr:cNvPr>
        <xdr:cNvSpPr>
          <a:spLocks/>
        </xdr:cNvSpPr>
      </xdr:nvSpPr>
      <xdr:spPr>
        <a:xfrm>
          <a:off x="9010650" y="85725"/>
          <a:ext cx="1133475" cy="485775"/>
        </a:xfrm>
        <a:prstGeom prst="round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800" b="0" i="0" u="none" baseline="0">
              <a:solidFill>
                <a:srgbClr val="000000"/>
              </a:solidFill>
            </a:rPr>
            <a:t>UPUTE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2"/>
  <sheetViews>
    <sheetView tabSelected="1" view="pageBreakPreview" zoomScale="140" zoomScaleNormal="120" zoomScaleSheetLayoutView="140" zoomScalePageLayoutView="0" workbookViewId="0" topLeftCell="A1">
      <selection activeCell="A1" sqref="A1:B1"/>
    </sheetView>
  </sheetViews>
  <sheetFormatPr defaultColWidth="9.140625" defaultRowHeight="15"/>
  <cols>
    <col min="1" max="1" width="4.00390625" style="57" bestFit="1" customWidth="1"/>
    <col min="2" max="2" width="82.8515625" style="57" customWidth="1"/>
    <col min="3" max="3" width="56.8515625" style="57" customWidth="1"/>
    <col min="4" max="16384" width="9.140625" style="57" customWidth="1"/>
  </cols>
  <sheetData>
    <row r="1" spans="1:3" ht="21">
      <c r="A1" s="77" t="s">
        <v>13</v>
      </c>
      <c r="B1" s="77"/>
      <c r="C1" s="75"/>
    </row>
    <row r="2" ht="18" customHeight="1">
      <c r="B2" s="71" t="s">
        <v>1991</v>
      </c>
    </row>
    <row r="3" spans="1:2" ht="30" customHeight="1">
      <c r="A3" s="80" t="s">
        <v>1968</v>
      </c>
      <c r="B3" s="80"/>
    </row>
    <row r="4" spans="1:2" s="67" customFormat="1" ht="39.75" customHeight="1">
      <c r="A4" s="68" t="s">
        <v>1973</v>
      </c>
      <c r="B4" s="73" t="s">
        <v>1993</v>
      </c>
    </row>
    <row r="5" spans="1:2" s="67" customFormat="1" ht="39.75" customHeight="1">
      <c r="A5" s="68" t="s">
        <v>1974</v>
      </c>
      <c r="B5" s="72" t="s">
        <v>1967</v>
      </c>
    </row>
    <row r="6" spans="1:2" s="67" customFormat="1" ht="39.75" customHeight="1">
      <c r="A6" s="68" t="s">
        <v>1975</v>
      </c>
      <c r="B6" s="73" t="s">
        <v>1994</v>
      </c>
    </row>
    <row r="7" spans="1:2" s="67" customFormat="1" ht="39.75" customHeight="1">
      <c r="A7" s="68" t="s">
        <v>1976</v>
      </c>
      <c r="B7" s="73" t="s">
        <v>1963</v>
      </c>
    </row>
    <row r="8" spans="1:2" s="67" customFormat="1" ht="39.75" customHeight="1">
      <c r="A8" s="68" t="s">
        <v>1977</v>
      </c>
      <c r="B8" s="73" t="s">
        <v>1964</v>
      </c>
    </row>
    <row r="9" spans="1:2" s="67" customFormat="1" ht="39.75" customHeight="1">
      <c r="A9" s="68" t="s">
        <v>1978</v>
      </c>
      <c r="B9" s="73" t="s">
        <v>1965</v>
      </c>
    </row>
    <row r="10" spans="1:2" s="67" customFormat="1" ht="39.75" customHeight="1">
      <c r="A10" s="68" t="s">
        <v>1979</v>
      </c>
      <c r="B10" s="73" t="s">
        <v>1995</v>
      </c>
    </row>
    <row r="11" spans="1:2" s="67" customFormat="1" ht="39.75" customHeight="1">
      <c r="A11" s="68" t="s">
        <v>1980</v>
      </c>
      <c r="B11" s="73" t="s">
        <v>1966</v>
      </c>
    </row>
    <row r="12" spans="1:2" s="67" customFormat="1" ht="39.75" customHeight="1">
      <c r="A12" s="68" t="s">
        <v>1981</v>
      </c>
      <c r="B12" s="73" t="s">
        <v>1996</v>
      </c>
    </row>
    <row r="13" spans="1:2" s="67" customFormat="1" ht="39.75" customHeight="1">
      <c r="A13" s="68" t="s">
        <v>1982</v>
      </c>
      <c r="B13" s="73" t="s">
        <v>1997</v>
      </c>
    </row>
    <row r="14" spans="1:3" s="67" customFormat="1" ht="153.75" customHeight="1">
      <c r="A14" s="68" t="s">
        <v>1983</v>
      </c>
      <c r="B14" s="73" t="s">
        <v>2001</v>
      </c>
      <c r="C14" s="73"/>
    </row>
    <row r="15" spans="1:2" s="67" customFormat="1" ht="39.75" customHeight="1">
      <c r="A15" s="68" t="s">
        <v>1984</v>
      </c>
      <c r="B15" s="73" t="s">
        <v>1998</v>
      </c>
    </row>
    <row r="16" spans="1:2" s="67" customFormat="1" ht="39.75" customHeight="1">
      <c r="A16" s="68" t="s">
        <v>1985</v>
      </c>
      <c r="B16" s="74" t="s">
        <v>1999</v>
      </c>
    </row>
    <row r="17" spans="1:2" s="67" customFormat="1" ht="39.75" customHeight="1">
      <c r="A17" s="68" t="s">
        <v>2000</v>
      </c>
      <c r="B17" s="74" t="s">
        <v>1969</v>
      </c>
    </row>
    <row r="18" spans="1:2" s="67" customFormat="1" ht="15" customHeight="1">
      <c r="A18" s="69"/>
      <c r="B18" s="76" t="s">
        <v>2002</v>
      </c>
    </row>
    <row r="19" spans="1:2" s="66" customFormat="1" ht="45" customHeight="1">
      <c r="A19" s="78" t="s">
        <v>1972</v>
      </c>
      <c r="B19" s="78"/>
    </row>
    <row r="20" spans="1:2" s="66" customFormat="1" ht="45" customHeight="1">
      <c r="A20" s="79" t="s">
        <v>1971</v>
      </c>
      <c r="B20" s="79"/>
    </row>
    <row r="21" spans="1:2" s="66" customFormat="1" ht="45" customHeight="1">
      <c r="A21" s="79" t="s">
        <v>1970</v>
      </c>
      <c r="B21" s="79"/>
    </row>
    <row r="22" spans="1:2" s="67" customFormat="1" ht="39.75" customHeight="1">
      <c r="A22" s="81" t="s">
        <v>1933</v>
      </c>
      <c r="B22" s="81"/>
    </row>
    <row r="27" ht="15"/>
    <row r="28" ht="15"/>
  </sheetData>
  <sheetProtection password="D04F" sheet="1" objects="1" scenarios="1"/>
  <mergeCells count="6">
    <mergeCell ref="A1:B1"/>
    <mergeCell ref="A19:B19"/>
    <mergeCell ref="A21:B21"/>
    <mergeCell ref="A20:B20"/>
    <mergeCell ref="A3:B3"/>
    <mergeCell ref="A22:B22"/>
  </mergeCells>
  <printOptions/>
  <pageMargins left="0.7" right="0.7" top="0.75" bottom="0.75" header="0.3" footer="0.3"/>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X906"/>
  <sheetViews>
    <sheetView view="pageBreakPreview" zoomScaleNormal="80" zoomScaleSheetLayoutView="100" zoomScalePageLayoutView="0" workbookViewId="0" topLeftCell="A1">
      <selection activeCell="C22" sqref="C22:L22"/>
    </sheetView>
  </sheetViews>
  <sheetFormatPr defaultColWidth="9.140625" defaultRowHeight="15"/>
  <cols>
    <col min="1" max="1" width="15.8515625" style="2" customWidth="1"/>
    <col min="2" max="2" width="13.0039062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10.57421875" style="2" customWidth="1"/>
    <col min="12" max="12" width="13.00390625" style="2" customWidth="1"/>
    <col min="13" max="14" width="9.8515625" style="1" hidden="1" customWidth="1"/>
    <col min="15" max="15" width="9.140625" style="2" customWidth="1"/>
    <col min="16" max="16" width="8.28125" style="2" customWidth="1"/>
    <col min="17" max="17" width="61.421875" style="2" hidden="1" customWidth="1"/>
    <col min="18" max="18" width="29.7109375" style="2" hidden="1" customWidth="1"/>
    <col min="19" max="19" width="15.7109375" style="2" hidden="1" customWidth="1"/>
    <col min="20" max="21" width="15.7109375" style="2" customWidth="1"/>
    <col min="22" max="22" width="12.8515625" style="37" hidden="1" customWidth="1"/>
    <col min="23" max="23" width="23.140625" style="37" hidden="1" customWidth="1"/>
    <col min="24" max="24" width="39.140625" style="37" hidden="1" customWidth="1"/>
    <col min="25" max="25" width="10.57421875" style="2" customWidth="1"/>
    <col min="26" max="16384" width="9.140625" style="2" customWidth="1"/>
  </cols>
  <sheetData>
    <row r="1" spans="1:24" ht="47.25" customHeight="1" thickBot="1">
      <c r="A1" s="277" t="s">
        <v>1932</v>
      </c>
      <c r="B1" s="278"/>
      <c r="C1" s="278"/>
      <c r="D1" s="278"/>
      <c r="E1" s="278"/>
      <c r="F1" s="278"/>
      <c r="G1" s="278"/>
      <c r="H1" s="278"/>
      <c r="I1" s="278"/>
      <c r="J1" s="278"/>
      <c r="K1" s="278"/>
      <c r="L1" s="279"/>
      <c r="Q1" s="62"/>
      <c r="V1" s="3" t="s">
        <v>1</v>
      </c>
      <c r="W1" s="3" t="s">
        <v>2</v>
      </c>
      <c r="X1" s="3" t="s">
        <v>3</v>
      </c>
    </row>
    <row r="2" spans="1:24" ht="43.5" customHeight="1" thickBot="1">
      <c r="A2" s="280" t="s">
        <v>1986</v>
      </c>
      <c r="B2" s="281"/>
      <c r="C2" s="281"/>
      <c r="D2" s="281"/>
      <c r="E2" s="281"/>
      <c r="F2" s="281"/>
      <c r="G2" s="281"/>
      <c r="H2" s="281"/>
      <c r="I2" s="281"/>
      <c r="J2" s="281"/>
      <c r="K2" s="281"/>
      <c r="L2" s="282"/>
      <c r="Q2" s="62"/>
      <c r="V2" s="4" t="s">
        <v>5</v>
      </c>
      <c r="W2" s="5" t="s">
        <v>6</v>
      </c>
      <c r="X2" s="5" t="s">
        <v>7</v>
      </c>
    </row>
    <row r="3" spans="1:24" ht="30" customHeight="1" thickBot="1">
      <c r="A3" s="269" t="s">
        <v>8</v>
      </c>
      <c r="B3" s="270"/>
      <c r="C3" s="270"/>
      <c r="D3" s="270"/>
      <c r="E3" s="270"/>
      <c r="F3" s="270"/>
      <c r="G3" s="270"/>
      <c r="H3" s="270"/>
      <c r="I3" s="270"/>
      <c r="J3" s="270"/>
      <c r="K3" s="270"/>
      <c r="L3" s="271"/>
      <c r="Q3" s="62"/>
      <c r="R3" s="6"/>
      <c r="S3" s="6"/>
      <c r="T3" s="6"/>
      <c r="U3" s="6"/>
      <c r="V3" s="7" t="s">
        <v>10</v>
      </c>
      <c r="W3" s="8" t="s">
        <v>11</v>
      </c>
      <c r="X3" s="8" t="s">
        <v>7</v>
      </c>
    </row>
    <row r="4" spans="1:24" ht="28.5" customHeight="1">
      <c r="A4" s="117" t="s">
        <v>12</v>
      </c>
      <c r="B4" s="227"/>
      <c r="C4" s="283"/>
      <c r="D4" s="283"/>
      <c r="E4" s="283"/>
      <c r="F4" s="283"/>
      <c r="G4" s="283"/>
      <c r="H4" s="283"/>
      <c r="I4" s="283"/>
      <c r="J4" s="283"/>
      <c r="K4" s="283"/>
      <c r="L4" s="284"/>
      <c r="Q4" s="62"/>
      <c r="R4" s="6"/>
      <c r="S4" s="6"/>
      <c r="T4" s="6"/>
      <c r="U4" s="6"/>
      <c r="V4" s="4" t="s">
        <v>15</v>
      </c>
      <c r="W4" s="5" t="s">
        <v>16</v>
      </c>
      <c r="X4" s="5" t="s">
        <v>7</v>
      </c>
    </row>
    <row r="5" spans="1:24" s="10" customFormat="1" ht="24.75" customHeight="1">
      <c r="A5" s="235" t="s">
        <v>17</v>
      </c>
      <c r="B5" s="236"/>
      <c r="C5" s="285"/>
      <c r="D5" s="286"/>
      <c r="E5" s="286"/>
      <c r="F5" s="286"/>
      <c r="G5" s="286"/>
      <c r="H5" s="286"/>
      <c r="I5" s="286"/>
      <c r="J5" s="286"/>
      <c r="K5" s="286"/>
      <c r="L5" s="287"/>
      <c r="M5" s="9"/>
      <c r="N5" s="9"/>
      <c r="Q5" s="62"/>
      <c r="V5" s="7" t="s">
        <v>19</v>
      </c>
      <c r="W5" s="8" t="s">
        <v>20</v>
      </c>
      <c r="X5" s="8" t="s">
        <v>7</v>
      </c>
    </row>
    <row r="6" spans="1:24" s="10" customFormat="1" ht="28.5" customHeight="1">
      <c r="A6" s="89" t="s">
        <v>21</v>
      </c>
      <c r="B6" s="219"/>
      <c r="C6" s="285"/>
      <c r="D6" s="286"/>
      <c r="E6" s="286"/>
      <c r="F6" s="286"/>
      <c r="G6" s="286"/>
      <c r="H6" s="286"/>
      <c r="I6" s="286"/>
      <c r="J6" s="286"/>
      <c r="K6" s="286"/>
      <c r="L6" s="287"/>
      <c r="M6" s="9"/>
      <c r="N6" s="9"/>
      <c r="Q6" s="62"/>
      <c r="V6" s="4" t="s">
        <v>23</v>
      </c>
      <c r="W6" s="5" t="s">
        <v>24</v>
      </c>
      <c r="X6" s="5" t="s">
        <v>7</v>
      </c>
    </row>
    <row r="7" spans="1:24" s="10" customFormat="1" ht="24.75" customHeight="1">
      <c r="A7" s="235" t="s">
        <v>25</v>
      </c>
      <c r="B7" s="236"/>
      <c r="C7" s="285"/>
      <c r="D7" s="286"/>
      <c r="E7" s="286"/>
      <c r="F7" s="286"/>
      <c r="G7" s="286"/>
      <c r="H7" s="286"/>
      <c r="I7" s="286"/>
      <c r="J7" s="286"/>
      <c r="K7" s="286"/>
      <c r="L7" s="287"/>
      <c r="M7" s="9"/>
      <c r="N7" s="9"/>
      <c r="Q7" s="62"/>
      <c r="V7" s="7" t="s">
        <v>27</v>
      </c>
      <c r="W7" s="8" t="s">
        <v>6</v>
      </c>
      <c r="X7" s="8" t="s">
        <v>7</v>
      </c>
    </row>
    <row r="8" spans="1:24" s="10" customFormat="1" ht="24.75" customHeight="1">
      <c r="A8" s="235" t="s">
        <v>28</v>
      </c>
      <c r="B8" s="236"/>
      <c r="C8" s="288"/>
      <c r="D8" s="289"/>
      <c r="E8" s="294"/>
      <c r="F8" s="291">
        <f>IF(C8="","",LOOKUP(C8,V:V,W:W))</f>
      </c>
      <c r="G8" s="292"/>
      <c r="H8" s="292"/>
      <c r="I8" s="292"/>
      <c r="J8" s="292"/>
      <c r="K8" s="292"/>
      <c r="L8" s="293"/>
      <c r="M8" s="9"/>
      <c r="N8" s="9"/>
      <c r="Q8" s="62"/>
      <c r="V8" s="4" t="s">
        <v>30</v>
      </c>
      <c r="W8" s="5" t="s">
        <v>31</v>
      </c>
      <c r="X8" s="5" t="s">
        <v>7</v>
      </c>
    </row>
    <row r="9" spans="1:24" s="10" customFormat="1" ht="24.75" customHeight="1">
      <c r="A9" s="235" t="s">
        <v>32</v>
      </c>
      <c r="B9" s="236"/>
      <c r="C9" s="285"/>
      <c r="D9" s="286"/>
      <c r="E9" s="286"/>
      <c r="F9" s="286"/>
      <c r="G9" s="286"/>
      <c r="H9" s="286"/>
      <c r="I9" s="286"/>
      <c r="J9" s="286"/>
      <c r="K9" s="286"/>
      <c r="L9" s="287"/>
      <c r="M9" s="9"/>
      <c r="N9" s="9"/>
      <c r="Q9" s="62"/>
      <c r="V9" s="7" t="s">
        <v>34</v>
      </c>
      <c r="W9" s="8" t="s">
        <v>35</v>
      </c>
      <c r="X9" s="8" t="s">
        <v>7</v>
      </c>
    </row>
    <row r="10" spans="1:24" s="10" customFormat="1" ht="24.75" customHeight="1">
      <c r="A10" s="235" t="s">
        <v>3</v>
      </c>
      <c r="B10" s="236"/>
      <c r="C10" s="291">
        <f>IF(C8="","",LOOKUP(C8,V:V,X:X))</f>
      </c>
      <c r="D10" s="292"/>
      <c r="E10" s="292"/>
      <c r="F10" s="292"/>
      <c r="G10" s="292"/>
      <c r="H10" s="292"/>
      <c r="I10" s="292"/>
      <c r="J10" s="292"/>
      <c r="K10" s="292"/>
      <c r="L10" s="293"/>
      <c r="M10" s="9"/>
      <c r="N10" s="9"/>
      <c r="Q10" s="62"/>
      <c r="V10" s="4" t="s">
        <v>37</v>
      </c>
      <c r="W10" s="5" t="s">
        <v>38</v>
      </c>
      <c r="X10" s="5" t="s">
        <v>7</v>
      </c>
    </row>
    <row r="11" spans="1:24" s="10" customFormat="1" ht="24.75" customHeight="1">
      <c r="A11" s="235" t="s">
        <v>39</v>
      </c>
      <c r="B11" s="236"/>
      <c r="C11" s="285"/>
      <c r="D11" s="286"/>
      <c r="E11" s="286"/>
      <c r="F11" s="286"/>
      <c r="G11" s="286"/>
      <c r="H11" s="286"/>
      <c r="I11" s="286"/>
      <c r="J11" s="286"/>
      <c r="K11" s="286"/>
      <c r="L11" s="287"/>
      <c r="M11" s="9"/>
      <c r="N11" s="9"/>
      <c r="Q11" s="62"/>
      <c r="V11" s="7" t="s">
        <v>41</v>
      </c>
      <c r="W11" s="8" t="s">
        <v>42</v>
      </c>
      <c r="X11" s="8" t="s">
        <v>0</v>
      </c>
    </row>
    <row r="12" spans="1:24" s="10" customFormat="1" ht="24.75" customHeight="1">
      <c r="A12" s="235" t="s">
        <v>43</v>
      </c>
      <c r="B12" s="236"/>
      <c r="C12" s="288"/>
      <c r="D12" s="289"/>
      <c r="E12" s="289"/>
      <c r="F12" s="289"/>
      <c r="G12" s="289"/>
      <c r="H12" s="289"/>
      <c r="I12" s="289"/>
      <c r="J12" s="289"/>
      <c r="K12" s="289"/>
      <c r="L12" s="290"/>
      <c r="M12" s="9"/>
      <c r="N12" s="9"/>
      <c r="Q12" s="62"/>
      <c r="V12" s="4" t="s">
        <v>45</v>
      </c>
      <c r="W12" s="5" t="s">
        <v>46</v>
      </c>
      <c r="X12" s="5" t="s">
        <v>7</v>
      </c>
    </row>
    <row r="13" spans="1:24" s="10" customFormat="1" ht="24.75" customHeight="1">
      <c r="A13" s="235" t="s">
        <v>47</v>
      </c>
      <c r="B13" s="236"/>
      <c r="C13" s="285"/>
      <c r="D13" s="286"/>
      <c r="E13" s="286"/>
      <c r="F13" s="286"/>
      <c r="G13" s="286"/>
      <c r="H13" s="286"/>
      <c r="I13" s="286"/>
      <c r="J13" s="286"/>
      <c r="K13" s="286"/>
      <c r="L13" s="287"/>
      <c r="M13" s="9"/>
      <c r="N13" s="9"/>
      <c r="Q13" s="62"/>
      <c r="V13" s="7" t="s">
        <v>49</v>
      </c>
      <c r="W13" s="8" t="s">
        <v>50</v>
      </c>
      <c r="X13" s="8" t="s">
        <v>7</v>
      </c>
    </row>
    <row r="14" spans="1:24" s="10" customFormat="1" ht="24.75" customHeight="1" thickBot="1">
      <c r="A14" s="264" t="s">
        <v>51</v>
      </c>
      <c r="B14" s="265"/>
      <c r="C14" s="295" t="s">
        <v>52</v>
      </c>
      <c r="D14" s="296"/>
      <c r="E14" s="295"/>
      <c r="F14" s="297"/>
      <c r="G14" s="297"/>
      <c r="H14" s="297"/>
      <c r="I14" s="297"/>
      <c r="J14" s="297"/>
      <c r="K14" s="297"/>
      <c r="L14" s="298"/>
      <c r="M14" s="9"/>
      <c r="N14" s="9"/>
      <c r="Q14" s="62"/>
      <c r="V14" s="4" t="s">
        <v>54</v>
      </c>
      <c r="W14" s="5" t="s">
        <v>55</v>
      </c>
      <c r="X14" s="5" t="s">
        <v>0</v>
      </c>
    </row>
    <row r="15" spans="1:24" ht="30" customHeight="1" thickBot="1">
      <c r="A15" s="299" t="s">
        <v>56</v>
      </c>
      <c r="B15" s="300"/>
      <c r="C15" s="300"/>
      <c r="D15" s="300"/>
      <c r="E15" s="300"/>
      <c r="F15" s="300"/>
      <c r="G15" s="300"/>
      <c r="H15" s="300"/>
      <c r="I15" s="300"/>
      <c r="J15" s="300"/>
      <c r="K15" s="300"/>
      <c r="L15" s="301"/>
      <c r="Q15" s="62"/>
      <c r="V15" s="7" t="s">
        <v>58</v>
      </c>
      <c r="W15" s="8" t="s">
        <v>59</v>
      </c>
      <c r="X15" s="8" t="s">
        <v>0</v>
      </c>
    </row>
    <row r="16" spans="1:24" s="12" customFormat="1" ht="24.75" customHeight="1">
      <c r="A16" s="226" t="s">
        <v>60</v>
      </c>
      <c r="B16" s="302"/>
      <c r="C16" s="303"/>
      <c r="D16" s="304"/>
      <c r="E16" s="304"/>
      <c r="F16" s="304"/>
      <c r="G16" s="304"/>
      <c r="H16" s="304"/>
      <c r="I16" s="304"/>
      <c r="J16" s="304"/>
      <c r="K16" s="304"/>
      <c r="L16" s="305"/>
      <c r="M16" s="11"/>
      <c r="N16" s="11"/>
      <c r="Q16" s="62"/>
      <c r="V16" s="4" t="s">
        <v>62</v>
      </c>
      <c r="W16" s="5" t="s">
        <v>63</v>
      </c>
      <c r="X16" s="5" t="s">
        <v>0</v>
      </c>
    </row>
    <row r="17" spans="1:24" s="12" customFormat="1" ht="24.75" customHeight="1">
      <c r="A17" s="235" t="s">
        <v>25</v>
      </c>
      <c r="B17" s="236"/>
      <c r="C17" s="306"/>
      <c r="D17" s="307"/>
      <c r="E17" s="307"/>
      <c r="F17" s="307"/>
      <c r="G17" s="307"/>
      <c r="H17" s="307"/>
      <c r="I17" s="307"/>
      <c r="J17" s="307"/>
      <c r="K17" s="307"/>
      <c r="L17" s="308"/>
      <c r="M17" s="11"/>
      <c r="N17" s="11"/>
      <c r="Q17" s="62"/>
      <c r="V17" s="7" t="s">
        <v>65</v>
      </c>
      <c r="W17" s="8" t="s">
        <v>66</v>
      </c>
      <c r="X17" s="8" t="s">
        <v>0</v>
      </c>
    </row>
    <row r="18" spans="1:24" s="12" customFormat="1" ht="24.75" customHeight="1">
      <c r="A18" s="235" t="s">
        <v>32</v>
      </c>
      <c r="B18" s="236"/>
      <c r="C18" s="306"/>
      <c r="D18" s="307"/>
      <c r="E18" s="307"/>
      <c r="F18" s="307"/>
      <c r="G18" s="307"/>
      <c r="H18" s="307"/>
      <c r="I18" s="307"/>
      <c r="J18" s="307"/>
      <c r="K18" s="307"/>
      <c r="L18" s="308"/>
      <c r="M18" s="11"/>
      <c r="N18" s="11"/>
      <c r="Q18" s="62"/>
      <c r="V18" s="4" t="s">
        <v>68</v>
      </c>
      <c r="W18" s="5" t="s">
        <v>69</v>
      </c>
      <c r="X18" s="5" t="s">
        <v>0</v>
      </c>
    </row>
    <row r="19" spans="1:24" s="12" customFormat="1" ht="24.75" customHeight="1">
      <c r="A19" s="235" t="s">
        <v>70</v>
      </c>
      <c r="B19" s="236"/>
      <c r="C19" s="237"/>
      <c r="D19" s="238"/>
      <c r="E19" s="238"/>
      <c r="F19" s="238"/>
      <c r="G19" s="238"/>
      <c r="H19" s="238"/>
      <c r="I19" s="238"/>
      <c r="J19" s="238"/>
      <c r="K19" s="238"/>
      <c r="L19" s="239"/>
      <c r="M19" s="11"/>
      <c r="N19" s="11"/>
      <c r="Q19" s="62"/>
      <c r="V19" s="7" t="s">
        <v>72</v>
      </c>
      <c r="W19" s="8" t="s">
        <v>73</v>
      </c>
      <c r="X19" s="8" t="s">
        <v>0</v>
      </c>
    </row>
    <row r="20" spans="1:24" s="12" customFormat="1" ht="24.75" customHeight="1">
      <c r="A20" s="235" t="s">
        <v>74</v>
      </c>
      <c r="B20" s="236"/>
      <c r="C20" s="237"/>
      <c r="D20" s="238"/>
      <c r="E20" s="238"/>
      <c r="F20" s="238"/>
      <c r="G20" s="238"/>
      <c r="H20" s="238"/>
      <c r="I20" s="238"/>
      <c r="J20" s="238"/>
      <c r="K20" s="238"/>
      <c r="L20" s="239"/>
      <c r="M20" s="11"/>
      <c r="N20" s="11"/>
      <c r="Q20" s="62"/>
      <c r="V20" s="4" t="s">
        <v>76</v>
      </c>
      <c r="W20" s="5" t="s">
        <v>77</v>
      </c>
      <c r="X20" s="5" t="s">
        <v>0</v>
      </c>
    </row>
    <row r="21" spans="1:24" s="12" customFormat="1" ht="24.75" customHeight="1">
      <c r="A21" s="235" t="s">
        <v>78</v>
      </c>
      <c r="B21" s="236"/>
      <c r="C21" s="237"/>
      <c r="D21" s="238"/>
      <c r="E21" s="238"/>
      <c r="F21" s="238"/>
      <c r="G21" s="238"/>
      <c r="H21" s="238"/>
      <c r="I21" s="238"/>
      <c r="J21" s="238"/>
      <c r="K21" s="238"/>
      <c r="L21" s="239"/>
      <c r="M21" s="11"/>
      <c r="N21" s="11"/>
      <c r="Q21" s="62"/>
      <c r="V21" s="7" t="s">
        <v>79</v>
      </c>
      <c r="W21" s="8" t="s">
        <v>80</v>
      </c>
      <c r="X21" s="8" t="s">
        <v>0</v>
      </c>
    </row>
    <row r="22" spans="1:24" s="12" customFormat="1" ht="24.75" customHeight="1">
      <c r="A22" s="235" t="s">
        <v>81</v>
      </c>
      <c r="B22" s="236"/>
      <c r="C22" s="237"/>
      <c r="D22" s="238"/>
      <c r="E22" s="238"/>
      <c r="F22" s="238"/>
      <c r="G22" s="238"/>
      <c r="H22" s="238"/>
      <c r="I22" s="238"/>
      <c r="J22" s="238"/>
      <c r="K22" s="238"/>
      <c r="L22" s="239"/>
      <c r="M22" s="11"/>
      <c r="N22" s="11"/>
      <c r="V22" s="4" t="s">
        <v>82</v>
      </c>
      <c r="W22" s="5" t="s">
        <v>83</v>
      </c>
      <c r="X22" s="5" t="s">
        <v>0</v>
      </c>
    </row>
    <row r="23" spans="1:24" s="12" customFormat="1" ht="24.75" customHeight="1" thickBot="1">
      <c r="A23" s="264" t="s">
        <v>84</v>
      </c>
      <c r="B23" s="265"/>
      <c r="C23" s="266"/>
      <c r="D23" s="267"/>
      <c r="E23" s="267"/>
      <c r="F23" s="267"/>
      <c r="G23" s="267"/>
      <c r="H23" s="267"/>
      <c r="I23" s="267"/>
      <c r="J23" s="267"/>
      <c r="K23" s="267"/>
      <c r="L23" s="268"/>
      <c r="M23" s="11"/>
      <c r="N23" s="11"/>
      <c r="Q23" s="24" t="s">
        <v>194</v>
      </c>
      <c r="R23" s="27" t="s">
        <v>1935</v>
      </c>
      <c r="S23" s="30"/>
      <c r="T23" s="30"/>
      <c r="U23" s="30"/>
      <c r="V23" s="7" t="s">
        <v>85</v>
      </c>
      <c r="W23" s="8" t="s">
        <v>86</v>
      </c>
      <c r="X23" s="8" t="s">
        <v>0</v>
      </c>
    </row>
    <row r="24" spans="1:24" ht="30" customHeight="1" thickBot="1">
      <c r="A24" s="269" t="s">
        <v>87</v>
      </c>
      <c r="B24" s="270"/>
      <c r="C24" s="270"/>
      <c r="D24" s="270"/>
      <c r="E24" s="270"/>
      <c r="F24" s="270"/>
      <c r="G24" s="270"/>
      <c r="H24" s="270"/>
      <c r="I24" s="270"/>
      <c r="J24" s="270"/>
      <c r="K24" s="270"/>
      <c r="L24" s="271"/>
      <c r="Q24" s="25" t="s">
        <v>197</v>
      </c>
      <c r="R24" s="27" t="s">
        <v>1935</v>
      </c>
      <c r="S24" s="30"/>
      <c r="T24" s="30"/>
      <c r="U24" s="30"/>
      <c r="V24" s="4" t="s">
        <v>88</v>
      </c>
      <c r="W24" s="5" t="s">
        <v>89</v>
      </c>
      <c r="X24" s="5" t="s">
        <v>0</v>
      </c>
    </row>
    <row r="25" spans="1:24" ht="22.5" customHeight="1">
      <c r="A25" s="272" t="s">
        <v>90</v>
      </c>
      <c r="B25" s="273"/>
      <c r="C25" s="274"/>
      <c r="D25" s="275"/>
      <c r="E25" s="275"/>
      <c r="F25" s="275"/>
      <c r="G25" s="275"/>
      <c r="H25" s="275"/>
      <c r="I25" s="275"/>
      <c r="J25" s="275"/>
      <c r="K25" s="275"/>
      <c r="L25" s="276"/>
      <c r="Q25" s="25" t="s">
        <v>209</v>
      </c>
      <c r="R25" s="27" t="s">
        <v>1936</v>
      </c>
      <c r="S25" s="30"/>
      <c r="T25" s="30"/>
      <c r="U25" s="30"/>
      <c r="V25" s="7" t="s">
        <v>91</v>
      </c>
      <c r="W25" s="8" t="s">
        <v>92</v>
      </c>
      <c r="X25" s="8" t="s">
        <v>0</v>
      </c>
    </row>
    <row r="26" spans="1:24" ht="25.5" customHeight="1">
      <c r="A26" s="259" t="s">
        <v>93</v>
      </c>
      <c r="B26" s="260"/>
      <c r="C26" s="261"/>
      <c r="D26" s="262"/>
      <c r="E26" s="262"/>
      <c r="F26" s="262"/>
      <c r="G26" s="262"/>
      <c r="H26" s="262"/>
      <c r="I26" s="262"/>
      <c r="J26" s="263"/>
      <c r="K26" s="247" t="str">
        <f>IF(C$4=Q$46,"kn (s PDV-om)","kn (bez PDV-a)")</f>
        <v>kn (s PDV-om)</v>
      </c>
      <c r="L26" s="248"/>
      <c r="Q26" s="25" t="s">
        <v>214</v>
      </c>
      <c r="R26" s="27" t="s">
        <v>1934</v>
      </c>
      <c r="S26" s="30"/>
      <c r="T26" s="30"/>
      <c r="U26" s="30"/>
      <c r="V26" s="4" t="s">
        <v>94</v>
      </c>
      <c r="W26" s="5" t="s">
        <v>95</v>
      </c>
      <c r="X26" s="5" t="s">
        <v>0</v>
      </c>
    </row>
    <row r="27" spans="1:24" ht="53.25" customHeight="1">
      <c r="A27" s="89" t="s">
        <v>1911</v>
      </c>
      <c r="B27" s="90"/>
      <c r="C27" s="261"/>
      <c r="D27" s="262"/>
      <c r="E27" s="262"/>
      <c r="F27" s="262"/>
      <c r="G27" s="262"/>
      <c r="H27" s="262"/>
      <c r="I27" s="262"/>
      <c r="J27" s="263"/>
      <c r="K27" s="247" t="str">
        <f>IF(C$4=Q$46,"kn (s PDV-om)","kn (bez PDV-a)")</f>
        <v>kn (s PDV-om)</v>
      </c>
      <c r="L27" s="248"/>
      <c r="Q27" s="25" t="s">
        <v>200</v>
      </c>
      <c r="R27" s="27" t="s">
        <v>1988</v>
      </c>
      <c r="S27" s="30"/>
      <c r="T27" s="30"/>
      <c r="U27" s="30"/>
      <c r="V27" s="7" t="s">
        <v>96</v>
      </c>
      <c r="W27" s="8" t="s">
        <v>97</v>
      </c>
      <c r="X27" s="8" t="s">
        <v>0</v>
      </c>
    </row>
    <row r="28" spans="1:24" ht="52.5" customHeight="1">
      <c r="A28" s="254" t="s">
        <v>98</v>
      </c>
      <c r="B28" s="255"/>
      <c r="C28" s="256" t="s">
        <v>99</v>
      </c>
      <c r="D28" s="236"/>
      <c r="E28" s="236"/>
      <c r="F28" s="236"/>
      <c r="G28" s="236"/>
      <c r="H28" s="257"/>
      <c r="I28" s="258"/>
      <c r="J28" s="258"/>
      <c r="K28" s="247" t="str">
        <f>IF(C$4=Q$46,"kn (s PDV-om)","kn (bez PDV-a)")</f>
        <v>kn (s PDV-om)</v>
      </c>
      <c r="L28" s="248"/>
      <c r="V28" s="4" t="s">
        <v>100</v>
      </c>
      <c r="W28" s="5" t="s">
        <v>101</v>
      </c>
      <c r="X28" s="5" t="s">
        <v>0</v>
      </c>
    </row>
    <row r="29" spans="1:24" ht="45" customHeight="1" thickBot="1">
      <c r="A29" s="242"/>
      <c r="B29" s="243"/>
      <c r="C29" s="249" t="s">
        <v>102</v>
      </c>
      <c r="D29" s="250"/>
      <c r="E29" s="250"/>
      <c r="F29" s="250"/>
      <c r="G29" s="250"/>
      <c r="H29" s="243"/>
      <c r="I29" s="251">
        <f>IF(I28="","",I28/C27)</f>
      </c>
      <c r="J29" s="251"/>
      <c r="K29" s="252" t="s">
        <v>103</v>
      </c>
      <c r="L29" s="253"/>
      <c r="Q29" s="35" t="s">
        <v>191</v>
      </c>
      <c r="R29" s="32" t="s">
        <v>1804</v>
      </c>
      <c r="S29" s="33" t="s">
        <v>1805</v>
      </c>
      <c r="T29" s="28"/>
      <c r="U29" s="28"/>
      <c r="V29" s="7" t="s">
        <v>104</v>
      </c>
      <c r="W29" s="8" t="s">
        <v>105</v>
      </c>
      <c r="X29" s="8" t="s">
        <v>0</v>
      </c>
    </row>
    <row r="30" spans="1:24" ht="27" customHeight="1">
      <c r="A30" s="240" t="s">
        <v>106</v>
      </c>
      <c r="B30" s="241"/>
      <c r="C30" s="215" t="s">
        <v>99</v>
      </c>
      <c r="D30" s="244"/>
      <c r="E30" s="244"/>
      <c r="F30" s="244"/>
      <c r="G30" s="244"/>
      <c r="H30" s="245"/>
      <c r="I30" s="246">
        <f>IF(C27="","",I31*C27)</f>
      </c>
      <c r="J30" s="246"/>
      <c r="K30" s="247" t="str">
        <f>IF(C$4=Q$46,"kn (s PDV-om)","kn (bez PDV-a)")</f>
        <v>kn (s PDV-om)</v>
      </c>
      <c r="L30" s="248"/>
      <c r="Q30" s="35" t="s">
        <v>194</v>
      </c>
      <c r="R30" s="31">
        <v>9.886</v>
      </c>
      <c r="S30" s="34">
        <v>0.264</v>
      </c>
      <c r="T30" s="29"/>
      <c r="U30" s="29"/>
      <c r="V30" s="4" t="s">
        <v>107</v>
      </c>
      <c r="W30" s="5" t="s">
        <v>108</v>
      </c>
      <c r="X30" s="5" t="s">
        <v>0</v>
      </c>
    </row>
    <row r="31" spans="1:24" ht="33" customHeight="1" thickBot="1">
      <c r="A31" s="242"/>
      <c r="B31" s="243"/>
      <c r="C31" s="249" t="s">
        <v>109</v>
      </c>
      <c r="D31" s="250"/>
      <c r="E31" s="250"/>
      <c r="F31" s="250"/>
      <c r="G31" s="250"/>
      <c r="H31" s="243"/>
      <c r="I31" s="251">
        <f>IF(C27="","",1-I29)</f>
      </c>
      <c r="J31" s="251"/>
      <c r="K31" s="252" t="s">
        <v>103</v>
      </c>
      <c r="L31" s="253"/>
      <c r="Q31" s="36" t="s">
        <v>197</v>
      </c>
      <c r="R31" s="31">
        <v>9.302</v>
      </c>
      <c r="S31" s="34">
        <v>0.276</v>
      </c>
      <c r="T31" s="29"/>
      <c r="U31" s="29"/>
      <c r="V31" s="7" t="s">
        <v>110</v>
      </c>
      <c r="W31" s="8" t="s">
        <v>111</v>
      </c>
      <c r="X31" s="8" t="s">
        <v>0</v>
      </c>
    </row>
    <row r="32" spans="1:24" ht="30" customHeight="1" thickBot="1">
      <c r="A32" s="223" t="s">
        <v>112</v>
      </c>
      <c r="B32" s="224"/>
      <c r="C32" s="224"/>
      <c r="D32" s="224"/>
      <c r="E32" s="224"/>
      <c r="F32" s="224"/>
      <c r="G32" s="224"/>
      <c r="H32" s="224"/>
      <c r="I32" s="224"/>
      <c r="J32" s="224"/>
      <c r="K32" s="224"/>
      <c r="L32" s="225"/>
      <c r="Q32" s="36" t="s">
        <v>209</v>
      </c>
      <c r="R32" s="26">
        <v>10.36</v>
      </c>
      <c r="S32" s="34">
        <v>0.201</v>
      </c>
      <c r="T32" s="29"/>
      <c r="U32" s="29"/>
      <c r="V32" s="4" t="s">
        <v>113</v>
      </c>
      <c r="W32" s="5" t="s">
        <v>114</v>
      </c>
      <c r="X32" s="5" t="s">
        <v>0</v>
      </c>
    </row>
    <row r="33" spans="1:24" ht="45" customHeight="1">
      <c r="A33" s="226" t="s">
        <v>115</v>
      </c>
      <c r="B33" s="227"/>
      <c r="C33" s="228"/>
      <c r="D33" s="229"/>
      <c r="E33" s="229"/>
      <c r="F33" s="229"/>
      <c r="G33" s="229"/>
      <c r="H33" s="229"/>
      <c r="I33" s="229"/>
      <c r="J33" s="229"/>
      <c r="K33" s="229"/>
      <c r="L33" s="230"/>
      <c r="Q33" s="36" t="s">
        <v>214</v>
      </c>
      <c r="R33" s="26">
        <v>1</v>
      </c>
      <c r="S33" s="34">
        <v>0.376</v>
      </c>
      <c r="V33" s="7" t="s">
        <v>116</v>
      </c>
      <c r="W33" s="8" t="s">
        <v>117</v>
      </c>
      <c r="X33" s="8" t="s">
        <v>0</v>
      </c>
    </row>
    <row r="34" spans="1:24" ht="69.75" customHeight="1" thickBot="1">
      <c r="A34" s="82" t="s">
        <v>118</v>
      </c>
      <c r="B34" s="145"/>
      <c r="C34" s="209"/>
      <c r="D34" s="210"/>
      <c r="E34" s="210"/>
      <c r="F34" s="210"/>
      <c r="G34" s="210"/>
      <c r="H34" s="210"/>
      <c r="I34" s="210"/>
      <c r="J34" s="210"/>
      <c r="K34" s="210"/>
      <c r="L34" s="211"/>
      <c r="Q34" s="36" t="s">
        <v>200</v>
      </c>
      <c r="R34" s="31">
        <v>12.333</v>
      </c>
      <c r="S34" s="34">
        <v>0.225</v>
      </c>
      <c r="V34" s="4" t="s">
        <v>119</v>
      </c>
      <c r="W34" s="5" t="s">
        <v>120</v>
      </c>
      <c r="X34" s="5" t="s">
        <v>0</v>
      </c>
    </row>
    <row r="35" spans="1:24" ht="39.75" customHeight="1">
      <c r="A35" s="151" t="s">
        <v>121</v>
      </c>
      <c r="B35" s="231"/>
      <c r="C35" s="45"/>
      <c r="D35" s="232" t="s">
        <v>122</v>
      </c>
      <c r="E35" s="233"/>
      <c r="F35" s="233"/>
      <c r="G35" s="233"/>
      <c r="H35" s="46"/>
      <c r="I35" s="232" t="s">
        <v>123</v>
      </c>
      <c r="J35" s="233"/>
      <c r="K35" s="233"/>
      <c r="L35" s="234"/>
      <c r="R35" s="13"/>
      <c r="S35" s="13"/>
      <c r="T35" s="13"/>
      <c r="U35" s="13"/>
      <c r="V35" s="7" t="s">
        <v>124</v>
      </c>
      <c r="W35" s="8" t="s">
        <v>125</v>
      </c>
      <c r="X35" s="8" t="s">
        <v>0</v>
      </c>
    </row>
    <row r="36" spans="1:24" ht="100.5" customHeight="1" thickBot="1">
      <c r="A36" s="207" t="s">
        <v>126</v>
      </c>
      <c r="B36" s="208"/>
      <c r="C36" s="209"/>
      <c r="D36" s="210"/>
      <c r="E36" s="210"/>
      <c r="F36" s="210"/>
      <c r="G36" s="210"/>
      <c r="H36" s="210"/>
      <c r="I36" s="210"/>
      <c r="J36" s="210"/>
      <c r="K36" s="210"/>
      <c r="L36" s="211"/>
      <c r="V36" s="4" t="s">
        <v>127</v>
      </c>
      <c r="W36" s="5" t="s">
        <v>128</v>
      </c>
      <c r="X36" s="5" t="s">
        <v>0</v>
      </c>
    </row>
    <row r="37" spans="1:24" ht="49.5" customHeight="1">
      <c r="A37" s="180" t="s">
        <v>129</v>
      </c>
      <c r="B37" s="212"/>
      <c r="C37" s="215" t="s">
        <v>130</v>
      </c>
      <c r="D37" s="139"/>
      <c r="E37" s="139"/>
      <c r="F37" s="139"/>
      <c r="G37" s="139"/>
      <c r="H37" s="216"/>
      <c r="I37" s="217"/>
      <c r="J37" s="217"/>
      <c r="K37" s="217"/>
      <c r="L37" s="38"/>
      <c r="Q37" s="14" t="s">
        <v>1939</v>
      </c>
      <c r="R37" s="16"/>
      <c r="S37" s="16"/>
      <c r="T37" s="16"/>
      <c r="U37" s="16"/>
      <c r="V37" s="7" t="s">
        <v>131</v>
      </c>
      <c r="W37" s="8" t="s">
        <v>132</v>
      </c>
      <c r="X37" s="8" t="s">
        <v>0</v>
      </c>
    </row>
    <row r="38" spans="1:24" ht="54" customHeight="1">
      <c r="A38" s="213"/>
      <c r="B38" s="214"/>
      <c r="C38" s="218" t="s">
        <v>133</v>
      </c>
      <c r="D38" s="219"/>
      <c r="E38" s="219"/>
      <c r="F38" s="219"/>
      <c r="G38" s="219"/>
      <c r="H38" s="219"/>
      <c r="I38" s="219"/>
      <c r="J38" s="219"/>
      <c r="K38" s="219"/>
      <c r="L38" s="39"/>
      <c r="Q38" s="55" t="s">
        <v>1938</v>
      </c>
      <c r="V38" s="4" t="s">
        <v>134</v>
      </c>
      <c r="W38" s="5" t="s">
        <v>135</v>
      </c>
      <c r="X38" s="5" t="s">
        <v>7</v>
      </c>
    </row>
    <row r="39" spans="1:24" ht="63.75" customHeight="1" thickBot="1">
      <c r="A39" s="182"/>
      <c r="B39" s="192"/>
      <c r="C39" s="220" t="s">
        <v>136</v>
      </c>
      <c r="D39" s="83"/>
      <c r="E39" s="83"/>
      <c r="F39" s="83"/>
      <c r="G39" s="83"/>
      <c r="H39" s="221"/>
      <c r="I39" s="222"/>
      <c r="J39" s="222"/>
      <c r="K39" s="222"/>
      <c r="L39" s="40"/>
      <c r="Q39" s="55" t="s">
        <v>1940</v>
      </c>
      <c r="V39" s="7" t="s">
        <v>137</v>
      </c>
      <c r="W39" s="8" t="s">
        <v>138</v>
      </c>
      <c r="X39" s="8" t="s">
        <v>7</v>
      </c>
    </row>
    <row r="40" spans="1:24" ht="34.5" customHeight="1" thickBot="1">
      <c r="A40" s="182" t="s">
        <v>139</v>
      </c>
      <c r="B40" s="192"/>
      <c r="C40" s="193"/>
      <c r="D40" s="194"/>
      <c r="E40" s="194"/>
      <c r="F40" s="194"/>
      <c r="G40" s="194"/>
      <c r="H40" s="194"/>
      <c r="I40" s="194"/>
      <c r="J40" s="194"/>
      <c r="K40" s="194"/>
      <c r="L40" s="195"/>
      <c r="Q40" s="55" t="s">
        <v>1987</v>
      </c>
      <c r="V40" s="4" t="s">
        <v>140</v>
      </c>
      <c r="W40" s="5" t="s">
        <v>141</v>
      </c>
      <c r="X40" s="5" t="s">
        <v>7</v>
      </c>
    </row>
    <row r="41" spans="1:24" ht="34.5" customHeight="1">
      <c r="A41" s="199" t="s">
        <v>142</v>
      </c>
      <c r="B41" s="200"/>
      <c r="C41" s="53"/>
      <c r="D41" s="203" t="s">
        <v>1942</v>
      </c>
      <c r="E41" s="203"/>
      <c r="F41" s="203"/>
      <c r="G41" s="203"/>
      <c r="H41" s="54"/>
      <c r="I41" s="204" t="s">
        <v>1943</v>
      </c>
      <c r="J41" s="204"/>
      <c r="K41" s="204"/>
      <c r="L41" s="205"/>
      <c r="Q41" s="15"/>
      <c r="V41" s="7" t="s">
        <v>144</v>
      </c>
      <c r="W41" s="8" t="s">
        <v>145</v>
      </c>
      <c r="X41" s="8" t="s">
        <v>7</v>
      </c>
    </row>
    <row r="42" spans="1:24" ht="34.5" customHeight="1" thickBot="1">
      <c r="A42" s="201"/>
      <c r="B42" s="202"/>
      <c r="C42" s="70"/>
      <c r="D42" s="196" t="s">
        <v>1944</v>
      </c>
      <c r="E42" s="196"/>
      <c r="F42" s="196"/>
      <c r="G42" s="196"/>
      <c r="H42" s="70"/>
      <c r="I42" s="197" t="s">
        <v>1946</v>
      </c>
      <c r="J42" s="197"/>
      <c r="K42" s="197"/>
      <c r="L42" s="198"/>
      <c r="Q42" s="56"/>
      <c r="R42" s="16"/>
      <c r="S42" s="16"/>
      <c r="T42" s="16"/>
      <c r="U42" s="16"/>
      <c r="V42" s="4" t="s">
        <v>1989</v>
      </c>
      <c r="W42" s="5" t="s">
        <v>1990</v>
      </c>
      <c r="X42" s="5" t="s">
        <v>0</v>
      </c>
    </row>
    <row r="43" spans="1:24" ht="34.5" customHeight="1" thickBot="1">
      <c r="A43" s="201"/>
      <c r="B43" s="202"/>
      <c r="C43" s="70"/>
      <c r="D43" s="196" t="s">
        <v>1945</v>
      </c>
      <c r="E43" s="196"/>
      <c r="F43" s="196"/>
      <c r="G43" s="196"/>
      <c r="H43" s="70"/>
      <c r="I43" s="186" t="s">
        <v>143</v>
      </c>
      <c r="J43" s="186"/>
      <c r="K43" s="186"/>
      <c r="L43" s="206"/>
      <c r="Q43" s="61"/>
      <c r="R43" s="16"/>
      <c r="S43" s="16"/>
      <c r="T43" s="16"/>
      <c r="U43" s="16"/>
      <c r="V43" s="7" t="s">
        <v>148</v>
      </c>
      <c r="W43" s="8" t="s">
        <v>149</v>
      </c>
      <c r="X43" s="8" t="s">
        <v>0</v>
      </c>
    </row>
    <row r="44" spans="1:24" ht="34.5" customHeight="1">
      <c r="A44" s="180" t="s">
        <v>146</v>
      </c>
      <c r="B44" s="181"/>
      <c r="C44" s="47"/>
      <c r="D44" s="184" t="s">
        <v>147</v>
      </c>
      <c r="E44" s="184"/>
      <c r="F44" s="184"/>
      <c r="G44" s="184"/>
      <c r="H44" s="49"/>
      <c r="I44" s="184" t="s">
        <v>1992</v>
      </c>
      <c r="J44" s="184"/>
      <c r="K44" s="184"/>
      <c r="L44" s="185"/>
      <c r="R44" s="16"/>
      <c r="S44" s="16"/>
      <c r="T44" s="16"/>
      <c r="U44" s="16"/>
      <c r="V44" s="4" t="s">
        <v>151</v>
      </c>
      <c r="W44" s="5" t="s">
        <v>152</v>
      </c>
      <c r="X44" s="5" t="s">
        <v>7</v>
      </c>
    </row>
    <row r="45" spans="1:24" ht="34.5" customHeight="1" thickBot="1">
      <c r="A45" s="182"/>
      <c r="B45" s="183"/>
      <c r="C45" s="48"/>
      <c r="D45" s="186" t="s">
        <v>150</v>
      </c>
      <c r="E45" s="186"/>
      <c r="F45" s="186"/>
      <c r="G45" s="186"/>
      <c r="H45" s="187"/>
      <c r="I45" s="187"/>
      <c r="J45" s="187"/>
      <c r="K45" s="187"/>
      <c r="L45" s="188"/>
      <c r="V45" s="7" t="s">
        <v>154</v>
      </c>
      <c r="W45" s="8" t="s">
        <v>155</v>
      </c>
      <c r="X45" s="8" t="s">
        <v>0</v>
      </c>
    </row>
    <row r="46" spans="1:24" ht="30" customHeight="1" thickBot="1">
      <c r="A46" s="189" t="s">
        <v>153</v>
      </c>
      <c r="B46" s="190"/>
      <c r="C46" s="190"/>
      <c r="D46" s="190"/>
      <c r="E46" s="190"/>
      <c r="F46" s="190"/>
      <c r="G46" s="190"/>
      <c r="H46" s="190"/>
      <c r="I46" s="190"/>
      <c r="J46" s="190"/>
      <c r="K46" s="190"/>
      <c r="L46" s="191"/>
      <c r="Q46" s="60"/>
      <c r="V46" s="4" t="s">
        <v>157</v>
      </c>
      <c r="W46" s="5" t="s">
        <v>158</v>
      </c>
      <c r="X46" s="5" t="s">
        <v>0</v>
      </c>
    </row>
    <row r="47" spans="1:24" ht="30" customHeight="1" thickBot="1">
      <c r="A47" s="114" t="s">
        <v>156</v>
      </c>
      <c r="B47" s="115"/>
      <c r="C47" s="115"/>
      <c r="D47" s="115"/>
      <c r="E47" s="115"/>
      <c r="F47" s="115"/>
      <c r="G47" s="115"/>
      <c r="H47" s="115"/>
      <c r="I47" s="115"/>
      <c r="J47" s="115"/>
      <c r="K47" s="115"/>
      <c r="L47" s="116"/>
      <c r="V47" s="7" t="s">
        <v>1811</v>
      </c>
      <c r="W47" s="8" t="s">
        <v>1812</v>
      </c>
      <c r="X47" s="8" t="s">
        <v>0</v>
      </c>
    </row>
    <row r="48" spans="1:24" ht="99.75" customHeight="1" thickBot="1">
      <c r="A48" s="117" t="s">
        <v>159</v>
      </c>
      <c r="B48" s="118"/>
      <c r="C48" s="177"/>
      <c r="D48" s="178"/>
      <c r="E48" s="178"/>
      <c r="F48" s="178"/>
      <c r="G48" s="178"/>
      <c r="H48" s="178"/>
      <c r="I48" s="178"/>
      <c r="J48" s="178"/>
      <c r="K48" s="178"/>
      <c r="L48" s="179"/>
      <c r="V48" s="4" t="s">
        <v>1813</v>
      </c>
      <c r="W48" s="5" t="s">
        <v>1814</v>
      </c>
      <c r="X48" s="5" t="s">
        <v>0</v>
      </c>
    </row>
    <row r="49" spans="1:24" ht="30" customHeight="1">
      <c r="A49" s="124" t="s">
        <v>160</v>
      </c>
      <c r="B49" s="125"/>
      <c r="C49" s="126"/>
      <c r="D49" s="127"/>
      <c r="E49" s="127"/>
      <c r="F49" s="127"/>
      <c r="G49" s="128"/>
      <c r="H49" s="122" t="s">
        <v>1934</v>
      </c>
      <c r="I49" s="123"/>
      <c r="J49" s="123"/>
      <c r="K49" s="18"/>
      <c r="L49" s="19"/>
      <c r="N49" s="1">
        <f>C49*0.376</f>
        <v>0</v>
      </c>
      <c r="Q49" s="58" t="s">
        <v>1941</v>
      </c>
      <c r="V49" s="7" t="s">
        <v>1815</v>
      </c>
      <c r="W49" s="8" t="s">
        <v>1816</v>
      </c>
      <c r="X49" s="8" t="s">
        <v>0</v>
      </c>
    </row>
    <row r="50" spans="1:24" ht="107.25" customHeight="1">
      <c r="A50" s="89" t="s">
        <v>1937</v>
      </c>
      <c r="B50" s="90"/>
      <c r="C50" s="108"/>
      <c r="D50" s="109"/>
      <c r="E50" s="109"/>
      <c r="F50" s="109"/>
      <c r="G50" s="109"/>
      <c r="H50" s="109"/>
      <c r="I50" s="109"/>
      <c r="J50" s="109"/>
      <c r="K50" s="109"/>
      <c r="L50" s="110"/>
      <c r="M50" s="1" t="s">
        <v>161</v>
      </c>
      <c r="N50" s="1" t="s">
        <v>1810</v>
      </c>
      <c r="Q50" s="55" t="s">
        <v>1909</v>
      </c>
      <c r="V50" s="4" t="s">
        <v>1817</v>
      </c>
      <c r="W50" s="5" t="s">
        <v>1818</v>
      </c>
      <c r="X50" s="5" t="s">
        <v>0</v>
      </c>
    </row>
    <row r="51" spans="1:24" ht="64.5" customHeight="1">
      <c r="A51" s="89" t="s">
        <v>1912</v>
      </c>
      <c r="B51" s="90"/>
      <c r="C51" s="91"/>
      <c r="D51" s="91"/>
      <c r="E51" s="91"/>
      <c r="F51" s="91"/>
      <c r="G51" s="91"/>
      <c r="H51" s="92"/>
      <c r="I51" s="93"/>
      <c r="J51" s="93"/>
      <c r="K51" s="94"/>
      <c r="L51" s="51">
        <f>IF(C51="","",LOOKUP(C51,$Q$23:$R$27))</f>
      </c>
      <c r="M51" s="42">
        <f>IF(H51="",0,(LOOKUP(C51,$Q$30:$R$34))*H51)</f>
        <v>0</v>
      </c>
      <c r="N51" s="43">
        <f>IF(H51="",0,(LOOKUP(C51,$Q$30:$S$34))*M51)</f>
        <v>0</v>
      </c>
      <c r="Q51" s="55" t="s">
        <v>1910</v>
      </c>
      <c r="V51" s="7" t="s">
        <v>1819</v>
      </c>
      <c r="W51" s="8" t="s">
        <v>1820</v>
      </c>
      <c r="X51" s="8" t="s">
        <v>0</v>
      </c>
    </row>
    <row r="52" spans="1:24" ht="64.5" customHeight="1" thickBot="1">
      <c r="A52" s="89" t="s">
        <v>1913</v>
      </c>
      <c r="B52" s="90"/>
      <c r="C52" s="91"/>
      <c r="D52" s="91"/>
      <c r="E52" s="91"/>
      <c r="F52" s="91"/>
      <c r="G52" s="91"/>
      <c r="H52" s="92"/>
      <c r="I52" s="93"/>
      <c r="J52" s="93"/>
      <c r="K52" s="94"/>
      <c r="L52" s="51">
        <f>IF(C52="","",LOOKUP(C52,$Q$23:$R$27))</f>
      </c>
      <c r="M52" s="42">
        <f>IF(H52="",0,(LOOKUP(C52,$Q$30:$R$34))*H52)</f>
        <v>0</v>
      </c>
      <c r="N52" s="43">
        <f>IF(H52="",0,(LOOKUP(C52,$Q$30:$S$34))*M52)</f>
        <v>0</v>
      </c>
      <c r="Q52" s="59"/>
      <c r="V52" s="4" t="s">
        <v>1821</v>
      </c>
      <c r="W52" s="5" t="s">
        <v>1822</v>
      </c>
      <c r="X52" s="5" t="s">
        <v>0</v>
      </c>
    </row>
    <row r="53" spans="1:24" ht="64.5" customHeight="1" thickBot="1">
      <c r="A53" s="89" t="s">
        <v>1914</v>
      </c>
      <c r="B53" s="90"/>
      <c r="C53" s="91"/>
      <c r="D53" s="91"/>
      <c r="E53" s="91"/>
      <c r="F53" s="91"/>
      <c r="G53" s="91"/>
      <c r="H53" s="92"/>
      <c r="I53" s="93"/>
      <c r="J53" s="93"/>
      <c r="K53" s="94"/>
      <c r="L53" s="51">
        <f>IF(C53="","",LOOKUP(C53,$Q$23:$R$27))</f>
      </c>
      <c r="M53" s="42">
        <f>IF(H53="",0,(LOOKUP(C53,$Q$30:$R$34))*H53)</f>
        <v>0</v>
      </c>
      <c r="N53" s="43">
        <f>IF(H53="",0,(LOOKUP(C53,$Q$30:$S$34))*M53)</f>
        <v>0</v>
      </c>
      <c r="Q53" s="17"/>
      <c r="V53" s="7" t="s">
        <v>1823</v>
      </c>
      <c r="W53" s="8" t="s">
        <v>1824</v>
      </c>
      <c r="X53" s="8" t="s">
        <v>0</v>
      </c>
    </row>
    <row r="54" spans="1:24" ht="64.5" customHeight="1">
      <c r="A54" s="89" t="s">
        <v>1915</v>
      </c>
      <c r="B54" s="90"/>
      <c r="C54" s="91"/>
      <c r="D54" s="91"/>
      <c r="E54" s="91"/>
      <c r="F54" s="91"/>
      <c r="G54" s="91"/>
      <c r="H54" s="105"/>
      <c r="I54" s="106"/>
      <c r="J54" s="106"/>
      <c r="K54" s="107"/>
      <c r="L54" s="51">
        <f>IF(C54="","",LOOKUP(C54,$Q$23:$R$27))</f>
      </c>
      <c r="M54" s="42">
        <f>IF(H54="",0,(LOOKUP(C54,$Q$30:$R$34))*H54)</f>
        <v>0</v>
      </c>
      <c r="N54" s="43">
        <f>IF(H54="",0,(LOOKUP(C54,$Q$30:$S$34))*M54)</f>
        <v>0</v>
      </c>
      <c r="Q54" s="63" t="s">
        <v>1916</v>
      </c>
      <c r="V54" s="4" t="s">
        <v>1825</v>
      </c>
      <c r="W54" s="5" t="s">
        <v>1826</v>
      </c>
      <c r="X54" s="5" t="s">
        <v>0</v>
      </c>
    </row>
    <row r="55" spans="1:24" ht="36.75" customHeight="1" thickBot="1">
      <c r="A55" s="95" t="s">
        <v>1803</v>
      </c>
      <c r="B55" s="96"/>
      <c r="C55" s="97">
        <f>C49+M51+M52+M53+M54</f>
        <v>0</v>
      </c>
      <c r="D55" s="98"/>
      <c r="E55" s="98"/>
      <c r="F55" s="98"/>
      <c r="G55" s="99"/>
      <c r="H55" s="111" t="s">
        <v>1934</v>
      </c>
      <c r="I55" s="112"/>
      <c r="J55" s="112"/>
      <c r="K55" s="112"/>
      <c r="L55" s="113"/>
      <c r="M55" s="42"/>
      <c r="N55" s="42"/>
      <c r="Q55" s="64" t="s">
        <v>1947</v>
      </c>
      <c r="V55" s="7" t="s">
        <v>1827</v>
      </c>
      <c r="W55" s="8" t="s">
        <v>1828</v>
      </c>
      <c r="X55" s="8" t="s">
        <v>0</v>
      </c>
    </row>
    <row r="56" spans="1:24" ht="36.75" customHeight="1" thickBot="1">
      <c r="A56" s="114" t="s">
        <v>1806</v>
      </c>
      <c r="B56" s="115"/>
      <c r="C56" s="115"/>
      <c r="D56" s="115"/>
      <c r="E56" s="115"/>
      <c r="F56" s="115"/>
      <c r="G56" s="115"/>
      <c r="H56" s="115"/>
      <c r="I56" s="115"/>
      <c r="J56" s="115"/>
      <c r="K56" s="115"/>
      <c r="L56" s="116"/>
      <c r="Q56" s="64" t="s">
        <v>1917</v>
      </c>
      <c r="V56" s="4" t="s">
        <v>1829</v>
      </c>
      <c r="W56" s="5" t="s">
        <v>1830</v>
      </c>
      <c r="X56" s="5" t="s">
        <v>0</v>
      </c>
    </row>
    <row r="57" spans="1:24" ht="90" customHeight="1">
      <c r="A57" s="117" t="s">
        <v>1807</v>
      </c>
      <c r="B57" s="118"/>
      <c r="C57" s="119"/>
      <c r="D57" s="120"/>
      <c r="E57" s="120"/>
      <c r="F57" s="120"/>
      <c r="G57" s="120"/>
      <c r="H57" s="120"/>
      <c r="I57" s="120"/>
      <c r="J57" s="120"/>
      <c r="K57" s="120"/>
      <c r="L57" s="121"/>
      <c r="Q57" s="64" t="s">
        <v>1949</v>
      </c>
      <c r="V57" s="7" t="s">
        <v>1831</v>
      </c>
      <c r="W57" s="8" t="s">
        <v>1832</v>
      </c>
      <c r="X57" s="8" t="s">
        <v>0</v>
      </c>
    </row>
    <row r="58" spans="1:24" ht="36.75" customHeight="1">
      <c r="A58" s="124" t="s">
        <v>1808</v>
      </c>
      <c r="B58" s="125"/>
      <c r="C58" s="126"/>
      <c r="D58" s="127"/>
      <c r="E58" s="127"/>
      <c r="F58" s="127"/>
      <c r="G58" s="128"/>
      <c r="H58" s="122" t="s">
        <v>1934</v>
      </c>
      <c r="I58" s="123"/>
      <c r="J58" s="18"/>
      <c r="K58" s="18"/>
      <c r="L58" s="19"/>
      <c r="N58" s="1">
        <f>C58*0.376</f>
        <v>0</v>
      </c>
      <c r="Q58" s="64" t="s">
        <v>1950</v>
      </c>
      <c r="V58" s="4" t="s">
        <v>1833</v>
      </c>
      <c r="W58" s="5" t="s">
        <v>1834</v>
      </c>
      <c r="X58" s="5" t="s">
        <v>0</v>
      </c>
    </row>
    <row r="59" spans="1:24" ht="90" customHeight="1">
      <c r="A59" s="89" t="s">
        <v>1809</v>
      </c>
      <c r="B59" s="90"/>
      <c r="C59" s="108"/>
      <c r="D59" s="109"/>
      <c r="E59" s="109"/>
      <c r="F59" s="109"/>
      <c r="G59" s="109"/>
      <c r="H59" s="109"/>
      <c r="I59" s="109"/>
      <c r="J59" s="109"/>
      <c r="K59" s="109"/>
      <c r="L59" s="110"/>
      <c r="M59" s="1" t="s">
        <v>161</v>
      </c>
      <c r="N59" s="1" t="s">
        <v>1810</v>
      </c>
      <c r="Q59" s="64" t="s">
        <v>1951</v>
      </c>
      <c r="V59" s="7" t="s">
        <v>1835</v>
      </c>
      <c r="W59" s="8" t="s">
        <v>1836</v>
      </c>
      <c r="X59" s="8" t="s">
        <v>0</v>
      </c>
    </row>
    <row r="60" spans="1:24" ht="64.5" customHeight="1">
      <c r="A60" s="89" t="s">
        <v>1912</v>
      </c>
      <c r="B60" s="90"/>
      <c r="C60" s="91"/>
      <c r="D60" s="91"/>
      <c r="E60" s="91"/>
      <c r="F60" s="91"/>
      <c r="G60" s="91"/>
      <c r="H60" s="92"/>
      <c r="I60" s="93"/>
      <c r="J60" s="93"/>
      <c r="K60" s="94"/>
      <c r="L60" s="51">
        <f>IF(C60="","",LOOKUP(C60,$Q$23:$R$27))</f>
      </c>
      <c r="M60" s="42">
        <f>IF(H60="",0,(LOOKUP(C60,$Q$30:$R$34))*H60)</f>
        <v>0</v>
      </c>
      <c r="N60" s="42">
        <f>IF(H60="",0,(LOOKUP(C60,$Q$30:$S$34))*M60)</f>
        <v>0</v>
      </c>
      <c r="O60" s="44"/>
      <c r="Q60" s="64" t="s">
        <v>1952</v>
      </c>
      <c r="V60" s="4" t="s">
        <v>1837</v>
      </c>
      <c r="W60" s="5" t="s">
        <v>1838</v>
      </c>
      <c r="X60" s="5" t="s">
        <v>0</v>
      </c>
    </row>
    <row r="61" spans="1:24" ht="64.5" customHeight="1">
      <c r="A61" s="89" t="s">
        <v>1913</v>
      </c>
      <c r="B61" s="90"/>
      <c r="C61" s="91"/>
      <c r="D61" s="91"/>
      <c r="E61" s="91"/>
      <c r="F61" s="91"/>
      <c r="G61" s="91"/>
      <c r="H61" s="92"/>
      <c r="I61" s="93"/>
      <c r="J61" s="93"/>
      <c r="K61" s="94"/>
      <c r="L61" s="51">
        <f>IF(C61="","",LOOKUP(C61,$Q$23:$R$27))</f>
      </c>
      <c r="M61" s="42">
        <f>IF(H61="",0,(LOOKUP(C61,$Q$30:$R$34))*H61)</f>
        <v>0</v>
      </c>
      <c r="N61" s="42">
        <f>IF(H61="",0,(LOOKUP(C61,$Q$30:$S$34))*M61)</f>
        <v>0</v>
      </c>
      <c r="O61" s="44"/>
      <c r="Q61" s="64" t="s">
        <v>1918</v>
      </c>
      <c r="V61" s="7" t="s">
        <v>1839</v>
      </c>
      <c r="W61" s="8" t="s">
        <v>1840</v>
      </c>
      <c r="X61" s="8" t="s">
        <v>0</v>
      </c>
    </row>
    <row r="62" spans="1:24" ht="64.5" customHeight="1">
      <c r="A62" s="89" t="s">
        <v>1914</v>
      </c>
      <c r="B62" s="90"/>
      <c r="C62" s="91"/>
      <c r="D62" s="91"/>
      <c r="E62" s="91"/>
      <c r="F62" s="91"/>
      <c r="G62" s="91"/>
      <c r="H62" s="92"/>
      <c r="I62" s="93"/>
      <c r="J62" s="93"/>
      <c r="K62" s="94"/>
      <c r="L62" s="51">
        <f>IF(C62="","",LOOKUP(C62,$Q$23:$R$27))</f>
      </c>
      <c r="M62" s="42">
        <f>IF(H62="",0,(LOOKUP(C62,$Q$30:$R$34))*H62)</f>
        <v>0</v>
      </c>
      <c r="N62" s="42">
        <f>IF(H62="",0,(LOOKUP(C62,$Q$30:$S$34))*M62)</f>
        <v>0</v>
      </c>
      <c r="O62" s="44"/>
      <c r="Q62" s="64" t="s">
        <v>1953</v>
      </c>
      <c r="V62" s="4" t="s">
        <v>1841</v>
      </c>
      <c r="W62" s="5" t="s">
        <v>1842</v>
      </c>
      <c r="X62" s="5" t="s">
        <v>0</v>
      </c>
    </row>
    <row r="63" spans="1:24" ht="64.5" customHeight="1">
      <c r="A63" s="103" t="s">
        <v>1915</v>
      </c>
      <c r="B63" s="104"/>
      <c r="C63" s="91"/>
      <c r="D63" s="91"/>
      <c r="E63" s="91"/>
      <c r="F63" s="91"/>
      <c r="G63" s="91"/>
      <c r="H63" s="105"/>
      <c r="I63" s="106"/>
      <c r="J63" s="106"/>
      <c r="K63" s="107"/>
      <c r="L63" s="51">
        <f>IF(C63="","",LOOKUP(C63,$Q$23:$R$27))</f>
      </c>
      <c r="M63" s="42">
        <f>IF(H63="",0,(LOOKUP(C63,$Q$30:$R$34))*H63)</f>
        <v>0</v>
      </c>
      <c r="N63" s="42">
        <f>IF(H63="",0,(LOOKUP(C63,$Q$30:$S$34))*M63)</f>
        <v>0</v>
      </c>
      <c r="O63" s="44"/>
      <c r="Q63" s="64" t="s">
        <v>1954</v>
      </c>
      <c r="V63" s="7" t="s">
        <v>1843</v>
      </c>
      <c r="W63" s="8" t="s">
        <v>1844</v>
      </c>
      <c r="X63" s="8" t="s">
        <v>0</v>
      </c>
    </row>
    <row r="64" spans="1:24" ht="64.5" customHeight="1" thickBot="1">
      <c r="A64" s="95" t="s">
        <v>1803</v>
      </c>
      <c r="B64" s="96"/>
      <c r="C64" s="97">
        <f>C58+M60+M61+M62+M63</f>
        <v>0</v>
      </c>
      <c r="D64" s="98"/>
      <c r="E64" s="98"/>
      <c r="F64" s="98"/>
      <c r="G64" s="99"/>
      <c r="H64" s="100" t="s">
        <v>1934</v>
      </c>
      <c r="I64" s="101"/>
      <c r="J64" s="101"/>
      <c r="K64" s="101"/>
      <c r="L64" s="102"/>
      <c r="Q64" s="64" t="s">
        <v>1955</v>
      </c>
      <c r="V64" s="4" t="s">
        <v>1845</v>
      </c>
      <c r="W64" s="5" t="s">
        <v>1846</v>
      </c>
      <c r="X64" s="5" t="s">
        <v>0</v>
      </c>
    </row>
    <row r="65" spans="1:24" ht="30" customHeight="1" thickBot="1">
      <c r="A65" s="136" t="s">
        <v>162</v>
      </c>
      <c r="B65" s="137"/>
      <c r="C65" s="137"/>
      <c r="D65" s="137"/>
      <c r="E65" s="137"/>
      <c r="F65" s="137"/>
      <c r="G65" s="137"/>
      <c r="H65" s="137"/>
      <c r="I65" s="137"/>
      <c r="J65" s="137"/>
      <c r="K65" s="137"/>
      <c r="L65" s="138"/>
      <c r="Q65" s="64" t="s">
        <v>1919</v>
      </c>
      <c r="V65" s="7" t="s">
        <v>1847</v>
      </c>
      <c r="W65" s="8" t="s">
        <v>1848</v>
      </c>
      <c r="X65" s="8" t="s">
        <v>0</v>
      </c>
    </row>
    <row r="66" spans="1:24" ht="45.75" customHeight="1">
      <c r="A66" s="117" t="s">
        <v>165</v>
      </c>
      <c r="B66" s="139"/>
      <c r="C66" s="139"/>
      <c r="D66" s="139"/>
      <c r="E66" s="139"/>
      <c r="F66" s="139"/>
      <c r="G66" s="140">
        <f>C55-C64</f>
        <v>0</v>
      </c>
      <c r="H66" s="141"/>
      <c r="I66" s="141"/>
      <c r="J66" s="142"/>
      <c r="K66" s="143" t="s">
        <v>166</v>
      </c>
      <c r="L66" s="144"/>
      <c r="Q66" s="64" t="s">
        <v>1956</v>
      </c>
      <c r="V66" s="4" t="s">
        <v>1849</v>
      </c>
      <c r="W66" s="5" t="s">
        <v>1850</v>
      </c>
      <c r="X66" s="5" t="s">
        <v>0</v>
      </c>
    </row>
    <row r="67" spans="1:24" ht="45.75" customHeight="1" thickBot="1">
      <c r="A67" s="82" t="s">
        <v>169</v>
      </c>
      <c r="B67" s="83"/>
      <c r="C67" s="83"/>
      <c r="D67" s="83"/>
      <c r="E67" s="83"/>
      <c r="F67" s="83"/>
      <c r="G67" s="84">
        <f>IF(G66=0,"",C26/G66)</f>
      </c>
      <c r="H67" s="85"/>
      <c r="I67" s="85"/>
      <c r="J67" s="86"/>
      <c r="K67" s="87" t="s">
        <v>170</v>
      </c>
      <c r="L67" s="88"/>
      <c r="Q67" s="64" t="s">
        <v>1920</v>
      </c>
      <c r="V67" s="7" t="s">
        <v>1851</v>
      </c>
      <c r="W67" s="8" t="s">
        <v>1852</v>
      </c>
      <c r="X67" s="8" t="s">
        <v>0</v>
      </c>
    </row>
    <row r="68" spans="1:24" ht="30" customHeight="1" thickBot="1">
      <c r="A68" s="114" t="s">
        <v>173</v>
      </c>
      <c r="B68" s="115"/>
      <c r="C68" s="115"/>
      <c r="D68" s="115"/>
      <c r="E68" s="115"/>
      <c r="F68" s="115"/>
      <c r="G68" s="115"/>
      <c r="H68" s="115"/>
      <c r="I68" s="115"/>
      <c r="J68" s="115"/>
      <c r="K68" s="115"/>
      <c r="L68" s="116"/>
      <c r="Q68" s="64" t="s">
        <v>1921</v>
      </c>
      <c r="V68" s="4" t="s">
        <v>1853</v>
      </c>
      <c r="W68" s="5" t="s">
        <v>1854</v>
      </c>
      <c r="X68" s="5" t="s">
        <v>0</v>
      </c>
    </row>
    <row r="69" spans="1:24" ht="34.5" customHeight="1">
      <c r="A69" s="154" t="s">
        <v>176</v>
      </c>
      <c r="B69" s="155"/>
      <c r="C69" s="156" t="s">
        <v>177</v>
      </c>
      <c r="D69" s="157"/>
      <c r="E69" s="158">
        <f>(N49+N51+N52+N53+N54)/1000</f>
        <v>0</v>
      </c>
      <c r="F69" s="159"/>
      <c r="G69" s="159"/>
      <c r="H69" s="159"/>
      <c r="I69" s="159"/>
      <c r="J69" s="160"/>
      <c r="K69" s="143" t="s">
        <v>178</v>
      </c>
      <c r="L69" s="144"/>
      <c r="N69" s="41"/>
      <c r="Q69" s="64" t="s">
        <v>1922</v>
      </c>
      <c r="V69" s="7" t="s">
        <v>1855</v>
      </c>
      <c r="W69" s="8" t="s">
        <v>1856</v>
      </c>
      <c r="X69" s="8" t="s">
        <v>0</v>
      </c>
    </row>
    <row r="70" spans="1:24" ht="34.5" customHeight="1">
      <c r="A70" s="89" t="s">
        <v>181</v>
      </c>
      <c r="B70" s="90"/>
      <c r="C70" s="129" t="s">
        <v>177</v>
      </c>
      <c r="D70" s="130"/>
      <c r="E70" s="131">
        <f>(N58+N60+N61+N62+N63)/1000</f>
        <v>0</v>
      </c>
      <c r="F70" s="132"/>
      <c r="G70" s="132"/>
      <c r="H70" s="132"/>
      <c r="I70" s="132"/>
      <c r="J70" s="133"/>
      <c r="K70" s="134" t="s">
        <v>178</v>
      </c>
      <c r="L70" s="135"/>
      <c r="N70" s="50"/>
      <c r="O70" s="52"/>
      <c r="P70" s="52"/>
      <c r="Q70" s="64" t="s">
        <v>1957</v>
      </c>
      <c r="R70" s="50"/>
      <c r="S70" s="50"/>
      <c r="V70" s="4" t="s">
        <v>1857</v>
      </c>
      <c r="W70" s="5" t="s">
        <v>1858</v>
      </c>
      <c r="X70" s="5" t="s">
        <v>0</v>
      </c>
    </row>
    <row r="71" spans="1:24" ht="34.5" customHeight="1" thickBot="1">
      <c r="A71" s="82" t="s">
        <v>184</v>
      </c>
      <c r="B71" s="145"/>
      <c r="C71" s="146" t="s">
        <v>177</v>
      </c>
      <c r="D71" s="147"/>
      <c r="E71" s="148">
        <f>IF((E69-E70)=0,"",(E69-E70))</f>
      </c>
      <c r="F71" s="149"/>
      <c r="G71" s="149"/>
      <c r="H71" s="149"/>
      <c r="I71" s="149"/>
      <c r="J71" s="150"/>
      <c r="K71" s="87" t="s">
        <v>178</v>
      </c>
      <c r="L71" s="88"/>
      <c r="Q71" s="64" t="s">
        <v>1923</v>
      </c>
      <c r="V71" s="7" t="s">
        <v>1859</v>
      </c>
      <c r="W71" s="8" t="s">
        <v>1860</v>
      </c>
      <c r="X71" s="8" t="s">
        <v>0</v>
      </c>
    </row>
    <row r="72" spans="1:24" ht="34.5" customHeight="1" thickBot="1">
      <c r="A72" s="151">
        <f>IF((E69-E70)=0,"",E69-E70)</f>
      </c>
      <c r="B72" s="152"/>
      <c r="C72" s="152"/>
      <c r="D72" s="152"/>
      <c r="E72" s="152"/>
      <c r="F72" s="152"/>
      <c r="G72" s="152"/>
      <c r="H72" s="152"/>
      <c r="I72" s="152"/>
      <c r="J72" s="152"/>
      <c r="K72" s="152"/>
      <c r="L72" s="153"/>
      <c r="Q72" s="64" t="s">
        <v>1958</v>
      </c>
      <c r="V72" s="4" t="s">
        <v>1861</v>
      </c>
      <c r="W72" s="5" t="s">
        <v>1862</v>
      </c>
      <c r="X72" s="5" t="s">
        <v>0</v>
      </c>
    </row>
    <row r="73" spans="1:24" ht="34.5" customHeight="1" thickBot="1">
      <c r="A73" s="165" t="s">
        <v>221</v>
      </c>
      <c r="B73" s="166"/>
      <c r="C73" s="166"/>
      <c r="D73" s="166"/>
      <c r="E73" s="166"/>
      <c r="F73" s="166"/>
      <c r="G73" s="166"/>
      <c r="H73" s="166"/>
      <c r="I73" s="166"/>
      <c r="J73" s="166"/>
      <c r="K73" s="166"/>
      <c r="L73" s="167"/>
      <c r="Q73" s="64" t="s">
        <v>1924</v>
      </c>
      <c r="V73" s="7" t="s">
        <v>1863</v>
      </c>
      <c r="W73" s="8" t="s">
        <v>1864</v>
      </c>
      <c r="X73" s="8" t="s">
        <v>71</v>
      </c>
    </row>
    <row r="74" spans="1:24" ht="45.75" customHeight="1">
      <c r="A74" s="124" t="s">
        <v>224</v>
      </c>
      <c r="B74" s="168"/>
      <c r="C74" s="168"/>
      <c r="D74" s="168"/>
      <c r="E74" s="168"/>
      <c r="F74" s="168"/>
      <c r="G74" s="169">
        <f>IF(E71="","",C26/E71)</f>
      </c>
      <c r="H74" s="170"/>
      <c r="I74" s="170"/>
      <c r="J74" s="171"/>
      <c r="K74" s="172" t="s">
        <v>225</v>
      </c>
      <c r="L74" s="173"/>
      <c r="Q74" s="64" t="s">
        <v>1925</v>
      </c>
      <c r="V74" s="4" t="s">
        <v>1865</v>
      </c>
      <c r="W74" s="5" t="s">
        <v>1866</v>
      </c>
      <c r="X74" s="5" t="s">
        <v>71</v>
      </c>
    </row>
    <row r="75" spans="1:24" ht="29.25" customHeight="1">
      <c r="A75" s="174" t="s">
        <v>228</v>
      </c>
      <c r="B75" s="175"/>
      <c r="C75" s="175"/>
      <c r="D75" s="175"/>
      <c r="E75" s="175"/>
      <c r="F75" s="175"/>
      <c r="G75" s="175" t="s">
        <v>229</v>
      </c>
      <c r="H75" s="175"/>
      <c r="I75" s="175"/>
      <c r="J75" s="175"/>
      <c r="K75" s="175"/>
      <c r="L75" s="176"/>
      <c r="Q75" s="64" t="s">
        <v>1926</v>
      </c>
      <c r="V75" s="7" t="s">
        <v>1867</v>
      </c>
      <c r="W75" s="8" t="s">
        <v>1868</v>
      </c>
      <c r="X75" s="8" t="s">
        <v>71</v>
      </c>
    </row>
    <row r="76" spans="1:24" ht="33" customHeight="1">
      <c r="A76" s="20"/>
      <c r="B76" s="161"/>
      <c r="C76" s="161"/>
      <c r="D76" s="161"/>
      <c r="E76" s="161"/>
      <c r="F76" s="21"/>
      <c r="G76" s="22"/>
      <c r="H76" s="161"/>
      <c r="I76" s="161"/>
      <c r="J76" s="161"/>
      <c r="K76" s="161"/>
      <c r="L76" s="23"/>
      <c r="Q76" s="64" t="s">
        <v>1927</v>
      </c>
      <c r="V76" s="4" t="s">
        <v>1869</v>
      </c>
      <c r="W76" s="5" t="s">
        <v>1870</v>
      </c>
      <c r="X76" s="5" t="s">
        <v>71</v>
      </c>
    </row>
    <row r="77" spans="1:24" ht="10.5" customHeight="1">
      <c r="A77" s="20"/>
      <c r="B77" s="21"/>
      <c r="C77" s="21"/>
      <c r="D77" s="21"/>
      <c r="E77" s="21"/>
      <c r="F77" s="21"/>
      <c r="G77" s="22"/>
      <c r="H77" s="22"/>
      <c r="I77" s="22"/>
      <c r="J77" s="22"/>
      <c r="K77" s="22"/>
      <c r="L77" s="23"/>
      <c r="Q77" s="64" t="s">
        <v>1928</v>
      </c>
      <c r="V77" s="7" t="s">
        <v>1871</v>
      </c>
      <c r="W77" s="8" t="s">
        <v>1872</v>
      </c>
      <c r="X77" s="8" t="s">
        <v>71</v>
      </c>
    </row>
    <row r="78" spans="1:24" ht="66.75" customHeight="1" thickBot="1">
      <c r="A78" s="162" t="s">
        <v>236</v>
      </c>
      <c r="B78" s="163"/>
      <c r="C78" s="163"/>
      <c r="D78" s="163"/>
      <c r="E78" s="163"/>
      <c r="F78" s="163"/>
      <c r="G78" s="163"/>
      <c r="H78" s="163"/>
      <c r="I78" s="163"/>
      <c r="J78" s="163"/>
      <c r="K78" s="163"/>
      <c r="L78" s="164"/>
      <c r="Q78" s="64" t="s">
        <v>1959</v>
      </c>
      <c r="V78" s="4" t="s">
        <v>1873</v>
      </c>
      <c r="W78" s="5" t="s">
        <v>1874</v>
      </c>
      <c r="X78" s="5" t="s">
        <v>71</v>
      </c>
    </row>
    <row r="79" spans="17:24" ht="15">
      <c r="Q79" s="64" t="s">
        <v>1929</v>
      </c>
      <c r="V79" s="7" t="s">
        <v>1875</v>
      </c>
      <c r="W79" s="8" t="s">
        <v>1876</v>
      </c>
      <c r="X79" s="8" t="s">
        <v>71</v>
      </c>
    </row>
    <row r="80" spans="17:24" ht="15">
      <c r="Q80" s="64" t="s">
        <v>1960</v>
      </c>
      <c r="V80" s="4" t="s">
        <v>1877</v>
      </c>
      <c r="W80" s="5" t="s">
        <v>1878</v>
      </c>
      <c r="X80" s="5" t="s">
        <v>71</v>
      </c>
    </row>
    <row r="81" spans="17:24" ht="15">
      <c r="Q81" s="64" t="s">
        <v>1930</v>
      </c>
      <c r="V81" s="7" t="s">
        <v>1879</v>
      </c>
      <c r="W81" s="8" t="s">
        <v>1880</v>
      </c>
      <c r="X81" s="8" t="s">
        <v>71</v>
      </c>
    </row>
    <row r="82" spans="17:24" ht="15">
      <c r="Q82" s="64" t="s">
        <v>1961</v>
      </c>
      <c r="V82" s="4" t="s">
        <v>1881</v>
      </c>
      <c r="W82" s="5" t="s">
        <v>1882</v>
      </c>
      <c r="X82" s="5" t="s">
        <v>71</v>
      </c>
    </row>
    <row r="83" spans="17:24" ht="15">
      <c r="Q83" s="64" t="s">
        <v>1931</v>
      </c>
      <c r="V83" s="7" t="s">
        <v>1883</v>
      </c>
      <c r="W83" s="8" t="s">
        <v>1884</v>
      </c>
      <c r="X83" s="8" t="s">
        <v>71</v>
      </c>
    </row>
    <row r="84" spans="17:24" ht="15">
      <c r="Q84" s="64" t="s">
        <v>1948</v>
      </c>
      <c r="V84" s="4" t="s">
        <v>1885</v>
      </c>
      <c r="W84" s="5" t="s">
        <v>1886</v>
      </c>
      <c r="X84" s="5" t="s">
        <v>71</v>
      </c>
    </row>
    <row r="85" spans="17:24" ht="15.75" thickBot="1">
      <c r="Q85" s="65" t="s">
        <v>1962</v>
      </c>
      <c r="V85" s="7" t="s">
        <v>1887</v>
      </c>
      <c r="W85" s="8" t="s">
        <v>1888</v>
      </c>
      <c r="X85" s="8" t="s">
        <v>71</v>
      </c>
    </row>
    <row r="86" spans="22:24" ht="15">
      <c r="V86" s="4" t="s">
        <v>1889</v>
      </c>
      <c r="W86" s="5" t="s">
        <v>1890</v>
      </c>
      <c r="X86" s="5" t="s">
        <v>71</v>
      </c>
    </row>
    <row r="87" spans="22:24" ht="15">
      <c r="V87" s="7" t="s">
        <v>1891</v>
      </c>
      <c r="W87" s="8" t="s">
        <v>1892</v>
      </c>
      <c r="X87" s="8" t="s">
        <v>71</v>
      </c>
    </row>
    <row r="88" spans="22:24" ht="15">
      <c r="V88" s="4" t="s">
        <v>1893</v>
      </c>
      <c r="W88" s="5" t="s">
        <v>1894</v>
      </c>
      <c r="X88" s="5" t="s">
        <v>71</v>
      </c>
    </row>
    <row r="89" spans="22:24" ht="15">
      <c r="V89" s="7" t="s">
        <v>1895</v>
      </c>
      <c r="W89" s="8" t="s">
        <v>1896</v>
      </c>
      <c r="X89" s="8" t="s">
        <v>71</v>
      </c>
    </row>
    <row r="90" spans="22:24" ht="15">
      <c r="V90" s="4" t="s">
        <v>1897</v>
      </c>
      <c r="W90" s="5" t="s">
        <v>1898</v>
      </c>
      <c r="X90" s="5" t="s">
        <v>71</v>
      </c>
    </row>
    <row r="91" spans="22:24" ht="15">
      <c r="V91" s="7" t="s">
        <v>1899</v>
      </c>
      <c r="W91" s="8" t="s">
        <v>1900</v>
      </c>
      <c r="X91" s="8" t="s">
        <v>71</v>
      </c>
    </row>
    <row r="92" spans="22:24" ht="15">
      <c r="V92" s="4" t="s">
        <v>1901</v>
      </c>
      <c r="W92" s="5" t="s">
        <v>1902</v>
      </c>
      <c r="X92" s="5" t="s">
        <v>71</v>
      </c>
    </row>
    <row r="93" spans="22:24" ht="15">
      <c r="V93" s="7" t="s">
        <v>1903</v>
      </c>
      <c r="W93" s="8" t="s">
        <v>1904</v>
      </c>
      <c r="X93" s="8" t="s">
        <v>71</v>
      </c>
    </row>
    <row r="94" spans="22:24" ht="15">
      <c r="V94" s="4" t="s">
        <v>1905</v>
      </c>
      <c r="W94" s="5" t="s">
        <v>1906</v>
      </c>
      <c r="X94" s="5" t="s">
        <v>71</v>
      </c>
    </row>
    <row r="95" spans="22:24" ht="15">
      <c r="V95" s="7" t="s">
        <v>1907</v>
      </c>
      <c r="W95" s="8" t="s">
        <v>1908</v>
      </c>
      <c r="X95" s="8" t="s">
        <v>71</v>
      </c>
    </row>
    <row r="96" spans="22:24" ht="15">
      <c r="V96" s="4" t="s">
        <v>163</v>
      </c>
      <c r="W96" s="5" t="s">
        <v>164</v>
      </c>
      <c r="X96" s="5" t="s">
        <v>71</v>
      </c>
    </row>
    <row r="97" spans="22:24" ht="15">
      <c r="V97" s="7" t="s">
        <v>167</v>
      </c>
      <c r="W97" s="8" t="s">
        <v>168</v>
      </c>
      <c r="X97" s="8" t="s">
        <v>71</v>
      </c>
    </row>
    <row r="98" spans="22:24" ht="15">
      <c r="V98" s="4" t="s">
        <v>171</v>
      </c>
      <c r="W98" s="5" t="s">
        <v>172</v>
      </c>
      <c r="X98" s="5" t="s">
        <v>71</v>
      </c>
    </row>
    <row r="99" spans="22:24" ht="15">
      <c r="V99" s="7" t="s">
        <v>174</v>
      </c>
      <c r="W99" s="8" t="s">
        <v>175</v>
      </c>
      <c r="X99" s="8" t="s">
        <v>71</v>
      </c>
    </row>
    <row r="100" spans="22:24" ht="15">
      <c r="V100" s="4" t="s">
        <v>179</v>
      </c>
      <c r="W100" s="5" t="s">
        <v>180</v>
      </c>
      <c r="X100" s="5" t="s">
        <v>71</v>
      </c>
    </row>
    <row r="101" spans="22:24" ht="15">
      <c r="V101" s="7" t="s">
        <v>182</v>
      </c>
      <c r="W101" s="8" t="s">
        <v>183</v>
      </c>
      <c r="X101" s="8" t="s">
        <v>71</v>
      </c>
    </row>
    <row r="102" spans="22:24" ht="15">
      <c r="V102" s="4" t="s">
        <v>185</v>
      </c>
      <c r="W102" s="5" t="s">
        <v>186</v>
      </c>
      <c r="X102" s="5" t="s">
        <v>71</v>
      </c>
    </row>
    <row r="103" spans="22:24" ht="15">
      <c r="V103" s="7" t="s">
        <v>187</v>
      </c>
      <c r="W103" s="8" t="s">
        <v>188</v>
      </c>
      <c r="X103" s="8" t="s">
        <v>71</v>
      </c>
    </row>
    <row r="104" spans="22:24" ht="15">
      <c r="V104" s="4" t="s">
        <v>189</v>
      </c>
      <c r="W104" s="5" t="s">
        <v>190</v>
      </c>
      <c r="X104" s="5" t="s">
        <v>71</v>
      </c>
    </row>
    <row r="105" spans="22:24" ht="15">
      <c r="V105" s="7" t="s">
        <v>192</v>
      </c>
      <c r="W105" s="8" t="s">
        <v>193</v>
      </c>
      <c r="X105" s="8" t="s">
        <v>71</v>
      </c>
    </row>
    <row r="106" spans="22:24" ht="15">
      <c r="V106" s="4" t="s">
        <v>195</v>
      </c>
      <c r="W106" s="5" t="s">
        <v>196</v>
      </c>
      <c r="X106" s="5" t="s">
        <v>71</v>
      </c>
    </row>
    <row r="107" spans="22:24" ht="15">
      <c r="V107" s="7" t="s">
        <v>198</v>
      </c>
      <c r="W107" s="8" t="s">
        <v>199</v>
      </c>
      <c r="X107" s="8" t="s">
        <v>71</v>
      </c>
    </row>
    <row r="108" spans="22:24" ht="15">
      <c r="V108" s="4" t="s">
        <v>201</v>
      </c>
      <c r="W108" s="5" t="s">
        <v>202</v>
      </c>
      <c r="X108" s="5" t="s">
        <v>71</v>
      </c>
    </row>
    <row r="109" spans="22:24" ht="15">
      <c r="V109" s="7" t="s">
        <v>203</v>
      </c>
      <c r="W109" s="8" t="s">
        <v>204</v>
      </c>
      <c r="X109" s="8" t="s">
        <v>71</v>
      </c>
    </row>
    <row r="110" spans="22:24" ht="15">
      <c r="V110" s="4" t="s">
        <v>205</v>
      </c>
      <c r="W110" s="5" t="s">
        <v>206</v>
      </c>
      <c r="X110" s="5" t="s">
        <v>71</v>
      </c>
    </row>
    <row r="111" spans="22:24" ht="15">
      <c r="V111" s="7" t="s">
        <v>207</v>
      </c>
      <c r="W111" s="8" t="s">
        <v>208</v>
      </c>
      <c r="X111" s="8" t="s">
        <v>71</v>
      </c>
    </row>
    <row r="112" spans="22:24" ht="15">
      <c r="V112" s="4" t="s">
        <v>210</v>
      </c>
      <c r="W112" s="5" t="s">
        <v>211</v>
      </c>
      <c r="X112" s="5" t="s">
        <v>71</v>
      </c>
    </row>
    <row r="113" spans="22:24" ht="15">
      <c r="V113" s="7" t="s">
        <v>212</v>
      </c>
      <c r="W113" s="8" t="s">
        <v>213</v>
      </c>
      <c r="X113" s="8" t="s">
        <v>71</v>
      </c>
    </row>
    <row r="114" spans="22:24" ht="15">
      <c r="V114" s="4" t="s">
        <v>215</v>
      </c>
      <c r="W114" s="5" t="s">
        <v>216</v>
      </c>
      <c r="X114" s="5" t="s">
        <v>71</v>
      </c>
    </row>
    <row r="115" spans="22:24" ht="15">
      <c r="V115" s="7" t="s">
        <v>217</v>
      </c>
      <c r="W115" s="8" t="s">
        <v>218</v>
      </c>
      <c r="X115" s="8" t="s">
        <v>71</v>
      </c>
    </row>
    <row r="116" spans="22:24" ht="15">
      <c r="V116" s="4" t="s">
        <v>219</v>
      </c>
      <c r="W116" s="5" t="s">
        <v>220</v>
      </c>
      <c r="X116" s="5" t="s">
        <v>71</v>
      </c>
    </row>
    <row r="117" spans="22:24" ht="15">
      <c r="V117" s="7" t="s">
        <v>222</v>
      </c>
      <c r="W117" s="8" t="s">
        <v>223</v>
      </c>
      <c r="X117" s="8" t="s">
        <v>71</v>
      </c>
    </row>
    <row r="118" spans="22:24" ht="15">
      <c r="V118" s="4" t="s">
        <v>226</v>
      </c>
      <c r="W118" s="5" t="s">
        <v>227</v>
      </c>
      <c r="X118" s="5" t="s">
        <v>71</v>
      </c>
    </row>
    <row r="119" spans="22:24" ht="15">
      <c r="V119" s="7" t="s">
        <v>230</v>
      </c>
      <c r="W119" s="8" t="s">
        <v>231</v>
      </c>
      <c r="X119" s="8" t="s">
        <v>71</v>
      </c>
    </row>
    <row r="120" spans="22:24" ht="15">
      <c r="V120" s="4" t="s">
        <v>232</v>
      </c>
      <c r="W120" s="5" t="s">
        <v>233</v>
      </c>
      <c r="X120" s="5" t="s">
        <v>71</v>
      </c>
    </row>
    <row r="121" spans="22:24" ht="15">
      <c r="V121" s="7" t="s">
        <v>234</v>
      </c>
      <c r="W121" s="8" t="s">
        <v>235</v>
      </c>
      <c r="X121" s="8" t="s">
        <v>71</v>
      </c>
    </row>
    <row r="122" spans="22:24" ht="15">
      <c r="V122" s="4" t="s">
        <v>237</v>
      </c>
      <c r="W122" s="5" t="s">
        <v>238</v>
      </c>
      <c r="X122" s="5" t="s">
        <v>71</v>
      </c>
    </row>
    <row r="123" spans="22:24" ht="15">
      <c r="V123" s="7" t="s">
        <v>239</v>
      </c>
      <c r="W123" s="8" t="s">
        <v>240</v>
      </c>
      <c r="X123" s="8" t="s">
        <v>71</v>
      </c>
    </row>
    <row r="124" spans="22:24" ht="15">
      <c r="V124" s="4" t="s">
        <v>241</v>
      </c>
      <c r="W124" s="5" t="s">
        <v>242</v>
      </c>
      <c r="X124" s="5" t="s">
        <v>71</v>
      </c>
    </row>
    <row r="125" spans="22:24" ht="15">
      <c r="V125" s="7" t="s">
        <v>243</v>
      </c>
      <c r="W125" s="8" t="s">
        <v>244</v>
      </c>
      <c r="X125" s="8" t="s">
        <v>71</v>
      </c>
    </row>
    <row r="126" spans="22:24" ht="15">
      <c r="V126" s="4" t="s">
        <v>245</v>
      </c>
      <c r="W126" s="5" t="s">
        <v>246</v>
      </c>
      <c r="X126" s="5" t="s">
        <v>71</v>
      </c>
    </row>
    <row r="127" spans="22:24" ht="15">
      <c r="V127" s="7" t="s">
        <v>247</v>
      </c>
      <c r="W127" s="8" t="s">
        <v>248</v>
      </c>
      <c r="X127" s="8" t="s">
        <v>71</v>
      </c>
    </row>
    <row r="128" spans="22:24" ht="15">
      <c r="V128" s="4" t="s">
        <v>249</v>
      </c>
      <c r="W128" s="5" t="s">
        <v>250</v>
      </c>
      <c r="X128" s="5" t="s">
        <v>71</v>
      </c>
    </row>
    <row r="129" spans="22:24" ht="15">
      <c r="V129" s="7" t="s">
        <v>251</v>
      </c>
      <c r="W129" s="8" t="s">
        <v>252</v>
      </c>
      <c r="X129" s="8" t="s">
        <v>64</v>
      </c>
    </row>
    <row r="130" spans="22:24" ht="15">
      <c r="V130" s="4" t="s">
        <v>253</v>
      </c>
      <c r="W130" s="5" t="s">
        <v>254</v>
      </c>
      <c r="X130" s="5" t="s">
        <v>64</v>
      </c>
    </row>
    <row r="131" spans="22:24" ht="15">
      <c r="V131" s="7" t="s">
        <v>255</v>
      </c>
      <c r="W131" s="8" t="s">
        <v>256</v>
      </c>
      <c r="X131" s="8" t="s">
        <v>64</v>
      </c>
    </row>
    <row r="132" spans="22:24" ht="15">
      <c r="V132" s="4" t="s">
        <v>257</v>
      </c>
      <c r="W132" s="5" t="s">
        <v>258</v>
      </c>
      <c r="X132" s="5" t="s">
        <v>64</v>
      </c>
    </row>
    <row r="133" spans="22:24" ht="15">
      <c r="V133" s="7" t="s">
        <v>259</v>
      </c>
      <c r="W133" s="8" t="s">
        <v>260</v>
      </c>
      <c r="X133" s="8" t="s">
        <v>64</v>
      </c>
    </row>
    <row r="134" spans="22:24" ht="15">
      <c r="V134" s="4" t="s">
        <v>261</v>
      </c>
      <c r="W134" s="5" t="s">
        <v>262</v>
      </c>
      <c r="X134" s="5" t="s">
        <v>64</v>
      </c>
    </row>
    <row r="135" spans="22:24" ht="15">
      <c r="V135" s="7" t="s">
        <v>263</v>
      </c>
      <c r="W135" s="8" t="s">
        <v>264</v>
      </c>
      <c r="X135" s="8" t="s">
        <v>64</v>
      </c>
    </row>
    <row r="136" spans="22:24" ht="15">
      <c r="V136" s="4" t="s">
        <v>265</v>
      </c>
      <c r="W136" s="5" t="s">
        <v>266</v>
      </c>
      <c r="X136" s="5" t="s">
        <v>64</v>
      </c>
    </row>
    <row r="137" spans="22:24" ht="15">
      <c r="V137" s="7" t="s">
        <v>267</v>
      </c>
      <c r="W137" s="8" t="s">
        <v>268</v>
      </c>
      <c r="X137" s="8" t="s">
        <v>64</v>
      </c>
    </row>
    <row r="138" spans="22:24" ht="15">
      <c r="V138" s="4" t="s">
        <v>269</v>
      </c>
      <c r="W138" s="5" t="s">
        <v>270</v>
      </c>
      <c r="X138" s="5" t="s">
        <v>64</v>
      </c>
    </row>
    <row r="139" spans="22:24" ht="15">
      <c r="V139" s="7" t="s">
        <v>271</v>
      </c>
      <c r="W139" s="8" t="s">
        <v>272</v>
      </c>
      <c r="X139" s="8" t="s">
        <v>64</v>
      </c>
    </row>
    <row r="140" spans="22:24" ht="15">
      <c r="V140" s="4" t="s">
        <v>273</v>
      </c>
      <c r="W140" s="5" t="s">
        <v>274</v>
      </c>
      <c r="X140" s="5" t="s">
        <v>64</v>
      </c>
    </row>
    <row r="141" spans="22:24" ht="15">
      <c r="V141" s="7" t="s">
        <v>275</v>
      </c>
      <c r="W141" s="8" t="s">
        <v>276</v>
      </c>
      <c r="X141" s="8" t="s">
        <v>64</v>
      </c>
    </row>
    <row r="142" spans="22:24" ht="15">
      <c r="V142" s="4" t="s">
        <v>277</v>
      </c>
      <c r="W142" s="5" t="s">
        <v>278</v>
      </c>
      <c r="X142" s="5" t="s">
        <v>64</v>
      </c>
    </row>
    <row r="143" spans="22:24" ht="15">
      <c r="V143" s="7" t="s">
        <v>279</v>
      </c>
      <c r="W143" s="8" t="s">
        <v>280</v>
      </c>
      <c r="X143" s="8" t="s">
        <v>64</v>
      </c>
    </row>
    <row r="144" spans="22:24" ht="15">
      <c r="V144" s="4" t="s">
        <v>281</v>
      </c>
      <c r="W144" s="5" t="s">
        <v>282</v>
      </c>
      <c r="X144" s="5" t="s">
        <v>64</v>
      </c>
    </row>
    <row r="145" spans="22:24" ht="15">
      <c r="V145" s="7" t="s">
        <v>283</v>
      </c>
      <c r="W145" s="8" t="s">
        <v>284</v>
      </c>
      <c r="X145" s="8" t="s">
        <v>64</v>
      </c>
    </row>
    <row r="146" spans="22:24" ht="15">
      <c r="V146" s="4" t="s">
        <v>285</v>
      </c>
      <c r="W146" s="5" t="s">
        <v>286</v>
      </c>
      <c r="X146" s="5" t="s">
        <v>64</v>
      </c>
    </row>
    <row r="147" spans="22:24" ht="15">
      <c r="V147" s="7" t="s">
        <v>287</v>
      </c>
      <c r="W147" s="8" t="s">
        <v>288</v>
      </c>
      <c r="X147" s="8" t="s">
        <v>64</v>
      </c>
    </row>
    <row r="148" spans="22:24" ht="15">
      <c r="V148" s="4" t="s">
        <v>289</v>
      </c>
      <c r="W148" s="5" t="s">
        <v>290</v>
      </c>
      <c r="X148" s="5" t="s">
        <v>64</v>
      </c>
    </row>
    <row r="149" spans="22:24" ht="15">
      <c r="V149" s="7" t="s">
        <v>291</v>
      </c>
      <c r="W149" s="8" t="s">
        <v>292</v>
      </c>
      <c r="X149" s="8" t="s">
        <v>64</v>
      </c>
    </row>
    <row r="150" spans="22:24" ht="15">
      <c r="V150" s="4" t="s">
        <v>293</v>
      </c>
      <c r="W150" s="5" t="s">
        <v>294</v>
      </c>
      <c r="X150" s="5" t="s">
        <v>64</v>
      </c>
    </row>
    <row r="151" spans="22:24" ht="15">
      <c r="V151" s="7" t="s">
        <v>295</v>
      </c>
      <c r="W151" s="8" t="s">
        <v>296</v>
      </c>
      <c r="X151" s="8" t="s">
        <v>64</v>
      </c>
    </row>
    <row r="152" spans="22:24" ht="15">
      <c r="V152" s="4" t="s">
        <v>297</v>
      </c>
      <c r="W152" s="5" t="s">
        <v>298</v>
      </c>
      <c r="X152" s="5" t="s">
        <v>64</v>
      </c>
    </row>
    <row r="153" spans="22:24" ht="15">
      <c r="V153" s="7" t="s">
        <v>299</v>
      </c>
      <c r="W153" s="8" t="s">
        <v>300</v>
      </c>
      <c r="X153" s="8" t="s">
        <v>64</v>
      </c>
    </row>
    <row r="154" spans="22:24" ht="15">
      <c r="V154" s="4" t="s">
        <v>301</v>
      </c>
      <c r="W154" s="5" t="s">
        <v>302</v>
      </c>
      <c r="X154" s="5" t="s">
        <v>64</v>
      </c>
    </row>
    <row r="155" spans="22:24" ht="15">
      <c r="V155" s="7" t="s">
        <v>303</v>
      </c>
      <c r="W155" s="8" t="s">
        <v>304</v>
      </c>
      <c r="X155" s="8" t="s">
        <v>64</v>
      </c>
    </row>
    <row r="156" spans="22:24" ht="15">
      <c r="V156" s="4" t="s">
        <v>305</v>
      </c>
      <c r="W156" s="5" t="s">
        <v>306</v>
      </c>
      <c r="X156" s="5" t="s">
        <v>64</v>
      </c>
    </row>
    <row r="157" spans="22:24" ht="15">
      <c r="V157" s="7" t="s">
        <v>307</v>
      </c>
      <c r="W157" s="8" t="s">
        <v>308</v>
      </c>
      <c r="X157" s="8" t="s">
        <v>64</v>
      </c>
    </row>
    <row r="158" spans="22:24" ht="15">
      <c r="V158" s="4" t="s">
        <v>309</v>
      </c>
      <c r="W158" s="5" t="s">
        <v>310</v>
      </c>
      <c r="X158" s="5" t="s">
        <v>64</v>
      </c>
    </row>
    <row r="159" spans="22:24" ht="15">
      <c r="V159" s="7" t="s">
        <v>311</v>
      </c>
      <c r="W159" s="8" t="s">
        <v>312</v>
      </c>
      <c r="X159" s="8" t="s">
        <v>64</v>
      </c>
    </row>
    <row r="160" spans="22:24" ht="15">
      <c r="V160" s="4" t="s">
        <v>313</v>
      </c>
      <c r="W160" s="5" t="s">
        <v>314</v>
      </c>
      <c r="X160" s="5" t="s">
        <v>64</v>
      </c>
    </row>
    <row r="161" spans="22:24" ht="15">
      <c r="V161" s="7" t="s">
        <v>315</v>
      </c>
      <c r="W161" s="8" t="s">
        <v>316</v>
      </c>
      <c r="X161" s="8" t="s">
        <v>64</v>
      </c>
    </row>
    <row r="162" spans="22:24" ht="15">
      <c r="V162" s="4" t="s">
        <v>317</v>
      </c>
      <c r="W162" s="5" t="s">
        <v>318</v>
      </c>
      <c r="X162" s="5" t="s">
        <v>64</v>
      </c>
    </row>
    <row r="163" spans="22:24" ht="15">
      <c r="V163" s="7" t="s">
        <v>319</v>
      </c>
      <c r="W163" s="8" t="s">
        <v>320</v>
      </c>
      <c r="X163" s="8" t="s">
        <v>64</v>
      </c>
    </row>
    <row r="164" spans="22:24" ht="15">
      <c r="V164" s="4" t="s">
        <v>321</v>
      </c>
      <c r="W164" s="5" t="s">
        <v>322</v>
      </c>
      <c r="X164" s="5" t="s">
        <v>64</v>
      </c>
    </row>
    <row r="165" spans="22:24" ht="15">
      <c r="V165" s="7" t="s">
        <v>323</v>
      </c>
      <c r="W165" s="8" t="s">
        <v>324</v>
      </c>
      <c r="X165" s="8" t="s">
        <v>64</v>
      </c>
    </row>
    <row r="166" spans="22:24" ht="15">
      <c r="V166" s="4" t="s">
        <v>325</v>
      </c>
      <c r="W166" s="5" t="s">
        <v>326</v>
      </c>
      <c r="X166" s="5" t="s">
        <v>64</v>
      </c>
    </row>
    <row r="167" spans="22:24" ht="15">
      <c r="V167" s="7" t="s">
        <v>327</v>
      </c>
      <c r="W167" s="8" t="s">
        <v>328</v>
      </c>
      <c r="X167" s="8" t="s">
        <v>64</v>
      </c>
    </row>
    <row r="168" spans="22:24" ht="15">
      <c r="V168" s="4" t="s">
        <v>329</v>
      </c>
      <c r="W168" s="5" t="s">
        <v>330</v>
      </c>
      <c r="X168" s="5" t="s">
        <v>64</v>
      </c>
    </row>
    <row r="169" spans="22:24" ht="15">
      <c r="V169" s="7" t="s">
        <v>331</v>
      </c>
      <c r="W169" s="8" t="s">
        <v>332</v>
      </c>
      <c r="X169" s="8" t="s">
        <v>64</v>
      </c>
    </row>
    <row r="170" spans="22:24" ht="15">
      <c r="V170" s="4" t="s">
        <v>333</v>
      </c>
      <c r="W170" s="5" t="s">
        <v>334</v>
      </c>
      <c r="X170" s="5" t="s">
        <v>64</v>
      </c>
    </row>
    <row r="171" spans="22:24" ht="15">
      <c r="V171" s="7" t="s">
        <v>335</v>
      </c>
      <c r="W171" s="8" t="s">
        <v>336</v>
      </c>
      <c r="X171" s="8" t="s">
        <v>64</v>
      </c>
    </row>
    <row r="172" spans="22:24" ht="15">
      <c r="V172" s="4" t="s">
        <v>337</v>
      </c>
      <c r="W172" s="5" t="s">
        <v>338</v>
      </c>
      <c r="X172" s="5" t="s">
        <v>64</v>
      </c>
    </row>
    <row r="173" spans="22:24" ht="15">
      <c r="V173" s="7" t="s">
        <v>339</v>
      </c>
      <c r="W173" s="8" t="s">
        <v>340</v>
      </c>
      <c r="X173" s="8" t="s">
        <v>64</v>
      </c>
    </row>
    <row r="174" spans="22:24" ht="15">
      <c r="V174" s="4" t="s">
        <v>341</v>
      </c>
      <c r="W174" s="5" t="s">
        <v>342</v>
      </c>
      <c r="X174" s="5" t="s">
        <v>64</v>
      </c>
    </row>
    <row r="175" spans="22:24" ht="15">
      <c r="V175" s="7" t="s">
        <v>343</v>
      </c>
      <c r="W175" s="8" t="s">
        <v>344</v>
      </c>
      <c r="X175" s="8" t="s">
        <v>64</v>
      </c>
    </row>
    <row r="176" spans="22:24" ht="15">
      <c r="V176" s="4" t="s">
        <v>345</v>
      </c>
      <c r="W176" s="5" t="s">
        <v>346</v>
      </c>
      <c r="X176" s="5" t="s">
        <v>64</v>
      </c>
    </row>
    <row r="177" spans="22:24" ht="15">
      <c r="V177" s="7" t="s">
        <v>347</v>
      </c>
      <c r="W177" s="8" t="s">
        <v>348</v>
      </c>
      <c r="X177" s="8" t="s">
        <v>64</v>
      </c>
    </row>
    <row r="178" spans="22:24" ht="15">
      <c r="V178" s="4" t="s">
        <v>349</v>
      </c>
      <c r="W178" s="5" t="s">
        <v>350</v>
      </c>
      <c r="X178" s="5" t="s">
        <v>64</v>
      </c>
    </row>
    <row r="179" spans="22:24" ht="15">
      <c r="V179" s="7" t="s">
        <v>351</v>
      </c>
      <c r="W179" s="8" t="s">
        <v>352</v>
      </c>
      <c r="X179" s="8" t="s">
        <v>64</v>
      </c>
    </row>
    <row r="180" spans="22:24" ht="15">
      <c r="V180" s="4" t="s">
        <v>353</v>
      </c>
      <c r="W180" s="5" t="s">
        <v>354</v>
      </c>
      <c r="X180" s="5" t="s">
        <v>64</v>
      </c>
    </row>
    <row r="181" spans="22:24" ht="15">
      <c r="V181" s="7" t="s">
        <v>355</v>
      </c>
      <c r="W181" s="8" t="s">
        <v>356</v>
      </c>
      <c r="X181" s="8" t="s">
        <v>64</v>
      </c>
    </row>
    <row r="182" spans="22:24" ht="15">
      <c r="V182" s="4" t="s">
        <v>357</v>
      </c>
      <c r="W182" s="5" t="s">
        <v>358</v>
      </c>
      <c r="X182" s="5" t="s">
        <v>64</v>
      </c>
    </row>
    <row r="183" spans="22:24" ht="15">
      <c r="V183" s="7" t="s">
        <v>359</v>
      </c>
      <c r="W183" s="8" t="s">
        <v>360</v>
      </c>
      <c r="X183" s="8" t="s">
        <v>64</v>
      </c>
    </row>
    <row r="184" spans="22:24" ht="15">
      <c r="V184" s="4" t="s">
        <v>361</v>
      </c>
      <c r="W184" s="5" t="s">
        <v>362</v>
      </c>
      <c r="X184" s="5" t="s">
        <v>64</v>
      </c>
    </row>
    <row r="185" spans="22:24" ht="15">
      <c r="V185" s="7" t="s">
        <v>363</v>
      </c>
      <c r="W185" s="8" t="s">
        <v>364</v>
      </c>
      <c r="X185" s="8" t="s">
        <v>64</v>
      </c>
    </row>
    <row r="186" spans="22:24" ht="15">
      <c r="V186" s="4" t="s">
        <v>365</v>
      </c>
      <c r="W186" s="5" t="s">
        <v>366</v>
      </c>
      <c r="X186" s="5" t="s">
        <v>64</v>
      </c>
    </row>
    <row r="187" spans="22:24" ht="15">
      <c r="V187" s="7" t="s">
        <v>367</v>
      </c>
      <c r="W187" s="8" t="s">
        <v>368</v>
      </c>
      <c r="X187" s="8" t="s">
        <v>64</v>
      </c>
    </row>
    <row r="188" spans="22:24" ht="15">
      <c r="V188" s="4" t="s">
        <v>369</v>
      </c>
      <c r="W188" s="5" t="s">
        <v>370</v>
      </c>
      <c r="X188" s="5" t="s">
        <v>64</v>
      </c>
    </row>
    <row r="189" spans="22:24" ht="15">
      <c r="V189" s="7" t="s">
        <v>371</v>
      </c>
      <c r="W189" s="8" t="s">
        <v>372</v>
      </c>
      <c r="X189" s="8" t="s">
        <v>64</v>
      </c>
    </row>
    <row r="190" spans="22:24" ht="15">
      <c r="V190" s="4" t="s">
        <v>373</v>
      </c>
      <c r="W190" s="5" t="s">
        <v>374</v>
      </c>
      <c r="X190" s="5" t="s">
        <v>64</v>
      </c>
    </row>
    <row r="191" spans="22:24" ht="15">
      <c r="V191" s="7" t="s">
        <v>375</v>
      </c>
      <c r="W191" s="8" t="s">
        <v>376</v>
      </c>
      <c r="X191" s="8" t="s">
        <v>64</v>
      </c>
    </row>
    <row r="192" spans="22:24" ht="15">
      <c r="V192" s="4" t="s">
        <v>377</v>
      </c>
      <c r="W192" s="5" t="s">
        <v>378</v>
      </c>
      <c r="X192" s="5" t="s">
        <v>64</v>
      </c>
    </row>
    <row r="193" spans="22:24" ht="15">
      <c r="V193" s="7" t="s">
        <v>379</v>
      </c>
      <c r="W193" s="8" t="s">
        <v>380</v>
      </c>
      <c r="X193" s="8" t="s">
        <v>64</v>
      </c>
    </row>
    <row r="194" spans="22:24" ht="15">
      <c r="V194" s="4" t="s">
        <v>381</v>
      </c>
      <c r="W194" s="5" t="s">
        <v>382</v>
      </c>
      <c r="X194" s="5" t="s">
        <v>64</v>
      </c>
    </row>
    <row r="195" spans="22:24" ht="15">
      <c r="V195" s="7" t="s">
        <v>383</v>
      </c>
      <c r="W195" s="8" t="s">
        <v>384</v>
      </c>
      <c r="X195" s="8" t="s">
        <v>64</v>
      </c>
    </row>
    <row r="196" spans="22:24" ht="15">
      <c r="V196" s="4" t="s">
        <v>385</v>
      </c>
      <c r="W196" s="5" t="s">
        <v>386</v>
      </c>
      <c r="X196" s="5" t="s">
        <v>64</v>
      </c>
    </row>
    <row r="197" spans="22:24" ht="15">
      <c r="V197" s="7" t="s">
        <v>387</v>
      </c>
      <c r="W197" s="8" t="s">
        <v>388</v>
      </c>
      <c r="X197" s="8" t="s">
        <v>64</v>
      </c>
    </row>
    <row r="198" spans="22:24" ht="15">
      <c r="V198" s="4" t="s">
        <v>389</v>
      </c>
      <c r="W198" s="5" t="s">
        <v>390</v>
      </c>
      <c r="X198" s="5" t="s">
        <v>64</v>
      </c>
    </row>
    <row r="199" spans="22:24" ht="15">
      <c r="V199" s="7" t="s">
        <v>391</v>
      </c>
      <c r="W199" s="8" t="s">
        <v>392</v>
      </c>
      <c r="X199" s="8" t="s">
        <v>64</v>
      </c>
    </row>
    <row r="200" spans="22:24" ht="15">
      <c r="V200" s="4" t="s">
        <v>393</v>
      </c>
      <c r="W200" s="5" t="s">
        <v>394</v>
      </c>
      <c r="X200" s="5" t="s">
        <v>64</v>
      </c>
    </row>
    <row r="201" spans="22:24" ht="15">
      <c r="V201" s="7" t="s">
        <v>395</v>
      </c>
      <c r="W201" s="8" t="s">
        <v>396</v>
      </c>
      <c r="X201" s="8" t="s">
        <v>64</v>
      </c>
    </row>
    <row r="202" spans="22:24" ht="15">
      <c r="V202" s="4" t="s">
        <v>397</v>
      </c>
      <c r="W202" s="5" t="s">
        <v>398</v>
      </c>
      <c r="X202" s="5" t="s">
        <v>64</v>
      </c>
    </row>
    <row r="203" spans="22:24" ht="15">
      <c r="V203" s="7" t="s">
        <v>399</v>
      </c>
      <c r="W203" s="8" t="s">
        <v>400</v>
      </c>
      <c r="X203" s="8" t="s">
        <v>64</v>
      </c>
    </row>
    <row r="204" spans="22:24" ht="15">
      <c r="V204" s="4" t="s">
        <v>401</v>
      </c>
      <c r="W204" s="5" t="s">
        <v>402</v>
      </c>
      <c r="X204" s="5" t="s">
        <v>64</v>
      </c>
    </row>
    <row r="205" spans="22:24" ht="15">
      <c r="V205" s="7" t="s">
        <v>403</v>
      </c>
      <c r="W205" s="8" t="s">
        <v>404</v>
      </c>
      <c r="X205" s="8" t="s">
        <v>64</v>
      </c>
    </row>
    <row r="206" spans="22:24" ht="15">
      <c r="V206" s="4" t="s">
        <v>405</v>
      </c>
      <c r="W206" s="5" t="s">
        <v>406</v>
      </c>
      <c r="X206" s="5" t="s">
        <v>64</v>
      </c>
    </row>
    <row r="207" spans="22:24" ht="15">
      <c r="V207" s="7" t="s">
        <v>407</v>
      </c>
      <c r="W207" s="8" t="s">
        <v>408</v>
      </c>
      <c r="X207" s="8" t="s">
        <v>64</v>
      </c>
    </row>
    <row r="208" spans="22:24" ht="15">
      <c r="V208" s="4" t="s">
        <v>409</v>
      </c>
      <c r="W208" s="5" t="s">
        <v>410</v>
      </c>
      <c r="X208" s="5" t="s">
        <v>64</v>
      </c>
    </row>
    <row r="209" spans="22:24" ht="15">
      <c r="V209" s="7" t="s">
        <v>411</v>
      </c>
      <c r="W209" s="8" t="s">
        <v>412</v>
      </c>
      <c r="X209" s="8" t="s">
        <v>64</v>
      </c>
    </row>
    <row r="210" spans="22:24" ht="15">
      <c r="V210" s="4" t="s">
        <v>413</v>
      </c>
      <c r="W210" s="5" t="s">
        <v>414</v>
      </c>
      <c r="X210" s="5" t="s">
        <v>64</v>
      </c>
    </row>
    <row r="211" spans="22:24" ht="15">
      <c r="V211" s="7" t="s">
        <v>415</v>
      </c>
      <c r="W211" s="8" t="s">
        <v>416</v>
      </c>
      <c r="X211" s="8" t="s">
        <v>64</v>
      </c>
    </row>
    <row r="212" spans="22:24" ht="15">
      <c r="V212" s="4" t="s">
        <v>417</v>
      </c>
      <c r="W212" s="5" t="s">
        <v>418</v>
      </c>
      <c r="X212" s="5" t="s">
        <v>64</v>
      </c>
    </row>
    <row r="213" spans="22:24" ht="15">
      <c r="V213" s="7" t="s">
        <v>419</v>
      </c>
      <c r="W213" s="8" t="s">
        <v>420</v>
      </c>
      <c r="X213" s="8" t="s">
        <v>64</v>
      </c>
    </row>
    <row r="214" spans="22:24" ht="15">
      <c r="V214" s="4" t="s">
        <v>421</v>
      </c>
      <c r="W214" s="5" t="s">
        <v>422</v>
      </c>
      <c r="X214" s="5" t="s">
        <v>64</v>
      </c>
    </row>
    <row r="215" spans="22:24" ht="15">
      <c r="V215" s="7" t="s">
        <v>423</v>
      </c>
      <c r="W215" s="8" t="s">
        <v>424</v>
      </c>
      <c r="X215" s="8" t="s">
        <v>64</v>
      </c>
    </row>
    <row r="216" spans="22:24" ht="15">
      <c r="V216" s="4" t="s">
        <v>425</v>
      </c>
      <c r="W216" s="5" t="s">
        <v>426</v>
      </c>
      <c r="X216" s="5" t="s">
        <v>64</v>
      </c>
    </row>
    <row r="217" spans="22:24" ht="15">
      <c r="V217" s="7" t="s">
        <v>427</v>
      </c>
      <c r="W217" s="8" t="s">
        <v>428</v>
      </c>
      <c r="X217" s="8" t="s">
        <v>64</v>
      </c>
    </row>
    <row r="218" spans="22:24" ht="15">
      <c r="V218" s="4" t="s">
        <v>429</v>
      </c>
      <c r="W218" s="5" t="s">
        <v>430</v>
      </c>
      <c r="X218" s="5" t="s">
        <v>64</v>
      </c>
    </row>
    <row r="219" spans="22:24" ht="15">
      <c r="V219" s="7" t="s">
        <v>431</v>
      </c>
      <c r="W219" s="8" t="s">
        <v>432</v>
      </c>
      <c r="X219" s="8" t="s">
        <v>64</v>
      </c>
    </row>
    <row r="220" spans="22:24" ht="15">
      <c r="V220" s="4" t="s">
        <v>433</v>
      </c>
      <c r="W220" s="5" t="s">
        <v>434</v>
      </c>
      <c r="X220" s="5" t="s">
        <v>64</v>
      </c>
    </row>
    <row r="221" spans="22:24" ht="15">
      <c r="V221" s="7" t="s">
        <v>435</v>
      </c>
      <c r="W221" s="8" t="s">
        <v>436</v>
      </c>
      <c r="X221" s="8" t="s">
        <v>64</v>
      </c>
    </row>
    <row r="222" spans="22:24" ht="15">
      <c r="V222" s="4" t="s">
        <v>437</v>
      </c>
      <c r="W222" s="5" t="s">
        <v>438</v>
      </c>
      <c r="X222" s="5" t="s">
        <v>64</v>
      </c>
    </row>
    <row r="223" spans="22:24" ht="15">
      <c r="V223" s="7" t="s">
        <v>439</v>
      </c>
      <c r="W223" s="8" t="s">
        <v>440</v>
      </c>
      <c r="X223" s="8" t="s">
        <v>64</v>
      </c>
    </row>
    <row r="224" spans="22:24" ht="15">
      <c r="V224" s="4" t="s">
        <v>441</v>
      </c>
      <c r="W224" s="5" t="s">
        <v>442</v>
      </c>
      <c r="X224" s="5" t="s">
        <v>64</v>
      </c>
    </row>
    <row r="225" spans="22:24" ht="15">
      <c r="V225" s="7" t="s">
        <v>443</v>
      </c>
      <c r="W225" s="8" t="s">
        <v>444</v>
      </c>
      <c r="X225" s="8" t="s">
        <v>64</v>
      </c>
    </row>
    <row r="226" spans="22:24" ht="15">
      <c r="V226" s="4" t="s">
        <v>445</v>
      </c>
      <c r="W226" s="5" t="s">
        <v>446</v>
      </c>
      <c r="X226" s="5" t="s">
        <v>64</v>
      </c>
    </row>
    <row r="227" spans="22:24" ht="15">
      <c r="V227" s="7" t="s">
        <v>447</v>
      </c>
      <c r="W227" s="8" t="s">
        <v>448</v>
      </c>
      <c r="X227" s="8" t="s">
        <v>64</v>
      </c>
    </row>
    <row r="228" spans="22:24" ht="15">
      <c r="V228" s="4" t="s">
        <v>449</v>
      </c>
      <c r="W228" s="5" t="s">
        <v>450</v>
      </c>
      <c r="X228" s="5" t="s">
        <v>64</v>
      </c>
    </row>
    <row r="229" spans="22:24" ht="15">
      <c r="V229" s="7" t="s">
        <v>451</v>
      </c>
      <c r="W229" s="8" t="s">
        <v>452</v>
      </c>
      <c r="X229" s="8" t="s">
        <v>64</v>
      </c>
    </row>
    <row r="230" spans="22:24" ht="15">
      <c r="V230" s="4" t="s">
        <v>453</v>
      </c>
      <c r="W230" s="5" t="s">
        <v>454</v>
      </c>
      <c r="X230" s="5" t="s">
        <v>64</v>
      </c>
    </row>
    <row r="231" spans="22:24" ht="15">
      <c r="V231" s="7" t="s">
        <v>455</v>
      </c>
      <c r="W231" s="8" t="s">
        <v>456</v>
      </c>
      <c r="X231" s="8" t="s">
        <v>64</v>
      </c>
    </row>
    <row r="232" spans="22:24" ht="15">
      <c r="V232" s="4" t="s">
        <v>457</v>
      </c>
      <c r="W232" s="5" t="s">
        <v>458</v>
      </c>
      <c r="X232" s="5" t="s">
        <v>64</v>
      </c>
    </row>
    <row r="233" spans="22:24" ht="15">
      <c r="V233" s="7" t="s">
        <v>459</v>
      </c>
      <c r="W233" s="8" t="s">
        <v>460</v>
      </c>
      <c r="X233" s="8" t="s">
        <v>64</v>
      </c>
    </row>
    <row r="234" spans="22:24" ht="15">
      <c r="V234" s="4" t="s">
        <v>461</v>
      </c>
      <c r="W234" s="5" t="s">
        <v>462</v>
      </c>
      <c r="X234" s="5" t="s">
        <v>64</v>
      </c>
    </row>
    <row r="235" spans="22:24" ht="15">
      <c r="V235" s="7" t="s">
        <v>463</v>
      </c>
      <c r="W235" s="8" t="s">
        <v>464</v>
      </c>
      <c r="X235" s="8" t="s">
        <v>64</v>
      </c>
    </row>
    <row r="236" spans="22:24" ht="15">
      <c r="V236" s="4" t="s">
        <v>465</v>
      </c>
      <c r="W236" s="5" t="s">
        <v>466</v>
      </c>
      <c r="X236" s="5" t="s">
        <v>64</v>
      </c>
    </row>
    <row r="237" spans="22:24" ht="15">
      <c r="V237" s="7" t="s">
        <v>467</v>
      </c>
      <c r="W237" s="8" t="s">
        <v>468</v>
      </c>
      <c r="X237" s="8" t="s">
        <v>57</v>
      </c>
    </row>
    <row r="238" spans="22:24" ht="15">
      <c r="V238" s="4" t="s">
        <v>469</v>
      </c>
      <c r="W238" s="5" t="s">
        <v>470</v>
      </c>
      <c r="X238" s="5" t="s">
        <v>57</v>
      </c>
    </row>
    <row r="239" spans="22:24" ht="15">
      <c r="V239" s="7" t="s">
        <v>471</v>
      </c>
      <c r="W239" s="8" t="s">
        <v>472</v>
      </c>
      <c r="X239" s="8" t="s">
        <v>57</v>
      </c>
    </row>
    <row r="240" spans="22:24" ht="15">
      <c r="V240" s="4" t="s">
        <v>473</v>
      </c>
      <c r="W240" s="5" t="s">
        <v>474</v>
      </c>
      <c r="X240" s="5" t="s">
        <v>57</v>
      </c>
    </row>
    <row r="241" spans="22:24" ht="15">
      <c r="V241" s="7" t="s">
        <v>475</v>
      </c>
      <c r="W241" s="8" t="s">
        <v>476</v>
      </c>
      <c r="X241" s="8" t="s">
        <v>57</v>
      </c>
    </row>
    <row r="242" spans="22:24" ht="15">
      <c r="V242" s="4" t="s">
        <v>477</v>
      </c>
      <c r="W242" s="5" t="s">
        <v>478</v>
      </c>
      <c r="X242" s="5" t="s">
        <v>57</v>
      </c>
    </row>
    <row r="243" spans="22:24" ht="15">
      <c r="V243" s="7" t="s">
        <v>479</v>
      </c>
      <c r="W243" s="8" t="s">
        <v>480</v>
      </c>
      <c r="X243" s="8" t="s">
        <v>57</v>
      </c>
    </row>
    <row r="244" spans="22:24" ht="15">
      <c r="V244" s="4" t="s">
        <v>481</v>
      </c>
      <c r="W244" s="5" t="s">
        <v>482</v>
      </c>
      <c r="X244" s="5" t="s">
        <v>57</v>
      </c>
    </row>
    <row r="245" spans="22:24" ht="15">
      <c r="V245" s="7" t="s">
        <v>483</v>
      </c>
      <c r="W245" s="8" t="s">
        <v>484</v>
      </c>
      <c r="X245" s="8" t="s">
        <v>57</v>
      </c>
    </row>
    <row r="246" spans="22:24" ht="15">
      <c r="V246" s="4" t="s">
        <v>485</v>
      </c>
      <c r="W246" s="5" t="s">
        <v>486</v>
      </c>
      <c r="X246" s="5" t="s">
        <v>57</v>
      </c>
    </row>
    <row r="247" spans="22:24" ht="15">
      <c r="V247" s="7" t="s">
        <v>487</v>
      </c>
      <c r="W247" s="8" t="s">
        <v>488</v>
      </c>
      <c r="X247" s="8" t="s">
        <v>57</v>
      </c>
    </row>
    <row r="248" spans="22:24" ht="15">
      <c r="V248" s="4" t="s">
        <v>489</v>
      </c>
      <c r="W248" s="5" t="s">
        <v>490</v>
      </c>
      <c r="X248" s="5" t="s">
        <v>57</v>
      </c>
    </row>
    <row r="249" spans="22:24" ht="15">
      <c r="V249" s="7" t="s">
        <v>491</v>
      </c>
      <c r="W249" s="8" t="s">
        <v>492</v>
      </c>
      <c r="X249" s="8" t="s">
        <v>57</v>
      </c>
    </row>
    <row r="250" spans="22:24" ht="15">
      <c r="V250" s="4" t="s">
        <v>493</v>
      </c>
      <c r="W250" s="5" t="s">
        <v>494</v>
      </c>
      <c r="X250" s="5" t="s">
        <v>57</v>
      </c>
    </row>
    <row r="251" spans="22:24" ht="15">
      <c r="V251" s="7" t="s">
        <v>495</v>
      </c>
      <c r="W251" s="8" t="s">
        <v>496</v>
      </c>
      <c r="X251" s="8" t="s">
        <v>57</v>
      </c>
    </row>
    <row r="252" spans="22:24" ht="15">
      <c r="V252" s="4" t="s">
        <v>497</v>
      </c>
      <c r="W252" s="5" t="s">
        <v>498</v>
      </c>
      <c r="X252" s="5" t="s">
        <v>57</v>
      </c>
    </row>
    <row r="253" spans="22:24" ht="15">
      <c r="V253" s="7" t="s">
        <v>499</v>
      </c>
      <c r="W253" s="8" t="s">
        <v>500</v>
      </c>
      <c r="X253" s="8" t="s">
        <v>57</v>
      </c>
    </row>
    <row r="254" spans="22:24" ht="15">
      <c r="V254" s="4" t="s">
        <v>501</v>
      </c>
      <c r="W254" s="5" t="s">
        <v>502</v>
      </c>
      <c r="X254" s="5" t="s">
        <v>57</v>
      </c>
    </row>
    <row r="255" spans="22:24" ht="15">
      <c r="V255" s="7" t="s">
        <v>503</v>
      </c>
      <c r="W255" s="8" t="s">
        <v>504</v>
      </c>
      <c r="X255" s="8" t="s">
        <v>57</v>
      </c>
    </row>
    <row r="256" spans="22:24" ht="15">
      <c r="V256" s="4" t="s">
        <v>505</v>
      </c>
      <c r="W256" s="5" t="s">
        <v>506</v>
      </c>
      <c r="X256" s="5" t="s">
        <v>57</v>
      </c>
    </row>
    <row r="257" spans="22:24" ht="15">
      <c r="V257" s="7" t="s">
        <v>507</v>
      </c>
      <c r="W257" s="8" t="s">
        <v>508</v>
      </c>
      <c r="X257" s="8" t="s">
        <v>57</v>
      </c>
    </row>
    <row r="258" spans="22:24" ht="15">
      <c r="V258" s="4" t="s">
        <v>509</v>
      </c>
      <c r="W258" s="5" t="s">
        <v>510</v>
      </c>
      <c r="X258" s="5" t="s">
        <v>57</v>
      </c>
    </row>
    <row r="259" spans="22:24" ht="15">
      <c r="V259" s="7" t="s">
        <v>511</v>
      </c>
      <c r="W259" s="8" t="s">
        <v>512</v>
      </c>
      <c r="X259" s="8" t="s">
        <v>57</v>
      </c>
    </row>
    <row r="260" spans="22:24" ht="15">
      <c r="V260" s="4" t="s">
        <v>513</v>
      </c>
      <c r="W260" s="5" t="s">
        <v>514</v>
      </c>
      <c r="X260" s="5" t="s">
        <v>57</v>
      </c>
    </row>
    <row r="261" spans="22:24" ht="15">
      <c r="V261" s="7" t="s">
        <v>515</v>
      </c>
      <c r="W261" s="8" t="s">
        <v>516</v>
      </c>
      <c r="X261" s="8" t="s">
        <v>57</v>
      </c>
    </row>
    <row r="262" spans="22:24" ht="15">
      <c r="V262" s="4" t="s">
        <v>517</v>
      </c>
      <c r="W262" s="5" t="s">
        <v>518</v>
      </c>
      <c r="X262" s="5" t="s">
        <v>57</v>
      </c>
    </row>
    <row r="263" spans="22:24" ht="15">
      <c r="V263" s="7" t="s">
        <v>519</v>
      </c>
      <c r="W263" s="8" t="s">
        <v>520</v>
      </c>
      <c r="X263" s="8" t="s">
        <v>57</v>
      </c>
    </row>
    <row r="264" spans="22:24" ht="15">
      <c r="V264" s="4" t="s">
        <v>521</v>
      </c>
      <c r="W264" s="5" t="s">
        <v>522</v>
      </c>
      <c r="X264" s="5" t="s">
        <v>57</v>
      </c>
    </row>
    <row r="265" spans="22:24" ht="15">
      <c r="V265" s="7" t="s">
        <v>523</v>
      </c>
      <c r="W265" s="8" t="s">
        <v>524</v>
      </c>
      <c r="X265" s="8" t="s">
        <v>57</v>
      </c>
    </row>
    <row r="266" spans="22:24" ht="15">
      <c r="V266" s="4" t="s">
        <v>525</v>
      </c>
      <c r="W266" s="5" t="s">
        <v>526</v>
      </c>
      <c r="X266" s="5" t="s">
        <v>57</v>
      </c>
    </row>
    <row r="267" spans="22:24" ht="15">
      <c r="V267" s="7" t="s">
        <v>527</v>
      </c>
      <c r="W267" s="8" t="s">
        <v>528</v>
      </c>
      <c r="X267" s="8" t="s">
        <v>57</v>
      </c>
    </row>
    <row r="268" spans="22:24" ht="15">
      <c r="V268" s="4" t="s">
        <v>529</v>
      </c>
      <c r="W268" s="5" t="s">
        <v>530</v>
      </c>
      <c r="X268" s="5" t="s">
        <v>57</v>
      </c>
    </row>
    <row r="269" spans="22:24" ht="15">
      <c r="V269" s="7" t="s">
        <v>531</v>
      </c>
      <c r="W269" s="8" t="s">
        <v>532</v>
      </c>
      <c r="X269" s="8" t="s">
        <v>57</v>
      </c>
    </row>
    <row r="270" spans="22:24" ht="15">
      <c r="V270" s="4" t="s">
        <v>533</v>
      </c>
      <c r="W270" s="5" t="s">
        <v>534</v>
      </c>
      <c r="X270" s="5" t="s">
        <v>48</v>
      </c>
    </row>
    <row r="271" spans="22:24" ht="15">
      <c r="V271" s="7" t="s">
        <v>535</v>
      </c>
      <c r="W271" s="8" t="s">
        <v>536</v>
      </c>
      <c r="X271" s="8" t="s">
        <v>48</v>
      </c>
    </row>
    <row r="272" spans="22:24" ht="15">
      <c r="V272" s="4" t="s">
        <v>537</v>
      </c>
      <c r="W272" s="5" t="s">
        <v>538</v>
      </c>
      <c r="X272" s="5" t="s">
        <v>48</v>
      </c>
    </row>
    <row r="273" spans="22:24" ht="15">
      <c r="V273" s="7" t="s">
        <v>539</v>
      </c>
      <c r="W273" s="8" t="s">
        <v>540</v>
      </c>
      <c r="X273" s="8" t="s">
        <v>48</v>
      </c>
    </row>
    <row r="274" spans="22:24" ht="15">
      <c r="V274" s="4" t="s">
        <v>541</v>
      </c>
      <c r="W274" s="5" t="s">
        <v>542</v>
      </c>
      <c r="X274" s="5" t="s">
        <v>48</v>
      </c>
    </row>
    <row r="275" spans="22:24" ht="15">
      <c r="V275" s="7" t="s">
        <v>543</v>
      </c>
      <c r="W275" s="8" t="s">
        <v>544</v>
      </c>
      <c r="X275" s="8" t="s">
        <v>48</v>
      </c>
    </row>
    <row r="276" spans="22:24" ht="15">
      <c r="V276" s="4" t="s">
        <v>545</v>
      </c>
      <c r="W276" s="5" t="s">
        <v>546</v>
      </c>
      <c r="X276" s="5" t="s">
        <v>48</v>
      </c>
    </row>
    <row r="277" spans="22:24" ht="15">
      <c r="V277" s="7" t="s">
        <v>547</v>
      </c>
      <c r="W277" s="8" t="s">
        <v>548</v>
      </c>
      <c r="X277" s="8" t="s">
        <v>48</v>
      </c>
    </row>
    <row r="278" spans="22:24" ht="15">
      <c r="V278" s="4" t="s">
        <v>549</v>
      </c>
      <c r="W278" s="5" t="s">
        <v>550</v>
      </c>
      <c r="X278" s="5" t="s">
        <v>48</v>
      </c>
    </row>
    <row r="279" spans="22:24" ht="15">
      <c r="V279" s="7" t="s">
        <v>551</v>
      </c>
      <c r="W279" s="8" t="s">
        <v>552</v>
      </c>
      <c r="X279" s="8" t="s">
        <v>48</v>
      </c>
    </row>
    <row r="280" spans="22:24" ht="15">
      <c r="V280" s="4" t="s">
        <v>553</v>
      </c>
      <c r="W280" s="5" t="s">
        <v>554</v>
      </c>
      <c r="X280" s="5" t="s">
        <v>48</v>
      </c>
    </row>
    <row r="281" spans="22:24" ht="15">
      <c r="V281" s="7" t="s">
        <v>555</v>
      </c>
      <c r="W281" s="8" t="s">
        <v>556</v>
      </c>
      <c r="X281" s="8" t="s">
        <v>48</v>
      </c>
    </row>
    <row r="282" spans="22:24" ht="15">
      <c r="V282" s="4" t="s">
        <v>557</v>
      </c>
      <c r="W282" s="5" t="s">
        <v>558</v>
      </c>
      <c r="X282" s="5" t="s">
        <v>48</v>
      </c>
    </row>
    <row r="283" spans="22:24" ht="15">
      <c r="V283" s="7" t="s">
        <v>559</v>
      </c>
      <c r="W283" s="8" t="s">
        <v>560</v>
      </c>
      <c r="X283" s="8" t="s">
        <v>48</v>
      </c>
    </row>
    <row r="284" spans="22:24" ht="15">
      <c r="V284" s="4" t="s">
        <v>561</v>
      </c>
      <c r="W284" s="5" t="s">
        <v>562</v>
      </c>
      <c r="X284" s="5" t="s">
        <v>48</v>
      </c>
    </row>
    <row r="285" spans="22:24" ht="15">
      <c r="V285" s="7" t="s">
        <v>563</v>
      </c>
      <c r="W285" s="8" t="s">
        <v>564</v>
      </c>
      <c r="X285" s="8" t="s">
        <v>48</v>
      </c>
    </row>
    <row r="286" spans="22:24" ht="15">
      <c r="V286" s="4" t="s">
        <v>565</v>
      </c>
      <c r="W286" s="5" t="s">
        <v>566</v>
      </c>
      <c r="X286" s="5" t="s">
        <v>48</v>
      </c>
    </row>
    <row r="287" spans="22:24" ht="15">
      <c r="V287" s="7" t="s">
        <v>567</v>
      </c>
      <c r="W287" s="8" t="s">
        <v>568</v>
      </c>
      <c r="X287" s="8" t="s">
        <v>48</v>
      </c>
    </row>
    <row r="288" spans="22:24" ht="15">
      <c r="V288" s="4" t="s">
        <v>569</v>
      </c>
      <c r="W288" s="5" t="s">
        <v>570</v>
      </c>
      <c r="X288" s="5" t="s">
        <v>48</v>
      </c>
    </row>
    <row r="289" spans="22:24" ht="15">
      <c r="V289" s="7" t="s">
        <v>571</v>
      </c>
      <c r="W289" s="8" t="s">
        <v>572</v>
      </c>
      <c r="X289" s="8" t="s">
        <v>48</v>
      </c>
    </row>
    <row r="290" spans="22:24" ht="15">
      <c r="V290" s="4" t="s">
        <v>573</v>
      </c>
      <c r="W290" s="5" t="s">
        <v>574</v>
      </c>
      <c r="X290" s="5" t="s">
        <v>48</v>
      </c>
    </row>
    <row r="291" spans="22:24" ht="15">
      <c r="V291" s="7" t="s">
        <v>575</v>
      </c>
      <c r="W291" s="8" t="s">
        <v>576</v>
      </c>
      <c r="X291" s="8" t="s">
        <v>48</v>
      </c>
    </row>
    <row r="292" spans="22:24" ht="15">
      <c r="V292" s="4" t="s">
        <v>577</v>
      </c>
      <c r="W292" s="5" t="s">
        <v>578</v>
      </c>
      <c r="X292" s="5" t="s">
        <v>48</v>
      </c>
    </row>
    <row r="293" spans="22:24" ht="15">
      <c r="V293" s="7" t="s">
        <v>579</v>
      </c>
      <c r="W293" s="8" t="s">
        <v>580</v>
      </c>
      <c r="X293" s="8" t="s">
        <v>48</v>
      </c>
    </row>
    <row r="294" spans="22:24" ht="15">
      <c r="V294" s="4" t="s">
        <v>581</v>
      </c>
      <c r="W294" s="5" t="s">
        <v>582</v>
      </c>
      <c r="X294" s="5" t="s">
        <v>48</v>
      </c>
    </row>
    <row r="295" spans="22:24" ht="15">
      <c r="V295" s="7" t="s">
        <v>583</v>
      </c>
      <c r="W295" s="8" t="s">
        <v>584</v>
      </c>
      <c r="X295" s="8" t="s">
        <v>48</v>
      </c>
    </row>
    <row r="296" spans="22:24" ht="15">
      <c r="V296" s="4" t="s">
        <v>585</v>
      </c>
      <c r="W296" s="5" t="s">
        <v>586</v>
      </c>
      <c r="X296" s="5" t="s">
        <v>48</v>
      </c>
    </row>
    <row r="297" spans="22:24" ht="15">
      <c r="V297" s="7" t="s">
        <v>587</v>
      </c>
      <c r="W297" s="8" t="s">
        <v>588</v>
      </c>
      <c r="X297" s="8" t="s">
        <v>48</v>
      </c>
    </row>
    <row r="298" spans="22:24" ht="15">
      <c r="V298" s="4" t="s">
        <v>589</v>
      </c>
      <c r="W298" s="5" t="s">
        <v>590</v>
      </c>
      <c r="X298" s="5" t="s">
        <v>48</v>
      </c>
    </row>
    <row r="299" spans="22:24" ht="15">
      <c r="V299" s="7" t="s">
        <v>591</v>
      </c>
      <c r="W299" s="8" t="s">
        <v>592</v>
      </c>
      <c r="X299" s="8" t="s">
        <v>48</v>
      </c>
    </row>
    <row r="300" spans="22:24" ht="15">
      <c r="V300" s="4" t="s">
        <v>593</v>
      </c>
      <c r="W300" s="5" t="s">
        <v>594</v>
      </c>
      <c r="X300" s="5" t="s">
        <v>48</v>
      </c>
    </row>
    <row r="301" spans="22:24" ht="15">
      <c r="V301" s="7" t="s">
        <v>595</v>
      </c>
      <c r="W301" s="8" t="s">
        <v>596</v>
      </c>
      <c r="X301" s="8" t="s">
        <v>48</v>
      </c>
    </row>
    <row r="302" spans="22:24" ht="15">
      <c r="V302" s="4" t="s">
        <v>597</v>
      </c>
      <c r="W302" s="5" t="s">
        <v>598</v>
      </c>
      <c r="X302" s="5" t="s">
        <v>48</v>
      </c>
    </row>
    <row r="303" spans="22:24" ht="15">
      <c r="V303" s="7" t="s">
        <v>599</v>
      </c>
      <c r="W303" s="8" t="s">
        <v>600</v>
      </c>
      <c r="X303" s="8" t="s">
        <v>48</v>
      </c>
    </row>
    <row r="304" spans="22:24" ht="15">
      <c r="V304" s="4" t="s">
        <v>601</v>
      </c>
      <c r="W304" s="5" t="s">
        <v>602</v>
      </c>
      <c r="X304" s="5" t="s">
        <v>48</v>
      </c>
    </row>
    <row r="305" spans="22:24" ht="15">
      <c r="V305" s="7" t="s">
        <v>603</v>
      </c>
      <c r="W305" s="8" t="s">
        <v>604</v>
      </c>
      <c r="X305" s="8" t="s">
        <v>48</v>
      </c>
    </row>
    <row r="306" spans="22:24" ht="15">
      <c r="V306" s="4" t="s">
        <v>605</v>
      </c>
      <c r="W306" s="5" t="s">
        <v>606</v>
      </c>
      <c r="X306" s="5" t="s">
        <v>48</v>
      </c>
    </row>
    <row r="307" spans="22:24" ht="15">
      <c r="V307" s="7" t="s">
        <v>607</v>
      </c>
      <c r="W307" s="8" t="s">
        <v>608</v>
      </c>
      <c r="X307" s="8" t="s">
        <v>48</v>
      </c>
    </row>
    <row r="308" spans="22:24" ht="15">
      <c r="V308" s="4" t="s">
        <v>609</v>
      </c>
      <c r="W308" s="5" t="s">
        <v>610</v>
      </c>
      <c r="X308" s="5" t="s">
        <v>48</v>
      </c>
    </row>
    <row r="309" spans="22:24" ht="15">
      <c r="V309" s="7" t="s">
        <v>611</v>
      </c>
      <c r="W309" s="8" t="s">
        <v>612</v>
      </c>
      <c r="X309" s="8" t="s">
        <v>48</v>
      </c>
    </row>
    <row r="310" spans="22:24" ht="15">
      <c r="V310" s="4" t="s">
        <v>613</v>
      </c>
      <c r="W310" s="5" t="s">
        <v>614</v>
      </c>
      <c r="X310" s="5" t="s">
        <v>48</v>
      </c>
    </row>
    <row r="311" spans="22:24" ht="15">
      <c r="V311" s="7" t="s">
        <v>615</v>
      </c>
      <c r="W311" s="8" t="s">
        <v>616</v>
      </c>
      <c r="X311" s="8" t="s">
        <v>48</v>
      </c>
    </row>
    <row r="312" spans="22:24" ht="15">
      <c r="V312" s="4" t="s">
        <v>617</v>
      </c>
      <c r="W312" s="5" t="s">
        <v>618</v>
      </c>
      <c r="X312" s="5" t="s">
        <v>48</v>
      </c>
    </row>
    <row r="313" spans="22:24" ht="15">
      <c r="V313" s="7" t="s">
        <v>619</v>
      </c>
      <c r="W313" s="8" t="s">
        <v>620</v>
      </c>
      <c r="X313" s="8" t="s">
        <v>48</v>
      </c>
    </row>
    <row r="314" spans="22:24" ht="15">
      <c r="V314" s="4" t="s">
        <v>621</v>
      </c>
      <c r="W314" s="5" t="s">
        <v>622</v>
      </c>
      <c r="X314" s="5" t="s">
        <v>48</v>
      </c>
    </row>
    <row r="315" spans="22:24" ht="15">
      <c r="V315" s="7" t="s">
        <v>623</v>
      </c>
      <c r="W315" s="8" t="s">
        <v>624</v>
      </c>
      <c r="X315" s="8" t="s">
        <v>48</v>
      </c>
    </row>
    <row r="316" spans="22:24" ht="15">
      <c r="V316" s="4" t="s">
        <v>625</v>
      </c>
      <c r="W316" s="5" t="s">
        <v>626</v>
      </c>
      <c r="X316" s="5" t="s">
        <v>48</v>
      </c>
    </row>
    <row r="317" spans="22:24" ht="15">
      <c r="V317" s="7" t="s">
        <v>627</v>
      </c>
      <c r="W317" s="8" t="s">
        <v>628</v>
      </c>
      <c r="X317" s="8" t="s">
        <v>48</v>
      </c>
    </row>
    <row r="318" spans="22:24" ht="15">
      <c r="V318" s="4" t="s">
        <v>629</v>
      </c>
      <c r="W318" s="5" t="s">
        <v>630</v>
      </c>
      <c r="X318" s="5" t="s">
        <v>48</v>
      </c>
    </row>
    <row r="319" spans="22:24" ht="15">
      <c r="V319" s="7" t="s">
        <v>631</v>
      </c>
      <c r="W319" s="8" t="s">
        <v>632</v>
      </c>
      <c r="X319" s="8" t="s">
        <v>48</v>
      </c>
    </row>
    <row r="320" spans="22:24" ht="15">
      <c r="V320" s="4" t="s">
        <v>633</v>
      </c>
      <c r="W320" s="5" t="s">
        <v>634</v>
      </c>
      <c r="X320" s="5" t="s">
        <v>48</v>
      </c>
    </row>
    <row r="321" spans="22:24" ht="15">
      <c r="V321" s="7" t="s">
        <v>635</v>
      </c>
      <c r="W321" s="8" t="s">
        <v>636</v>
      </c>
      <c r="X321" s="8" t="s">
        <v>48</v>
      </c>
    </row>
    <row r="322" spans="22:24" ht="15">
      <c r="V322" s="4" t="s">
        <v>637</v>
      </c>
      <c r="W322" s="5" t="s">
        <v>638</v>
      </c>
      <c r="X322" s="5" t="s">
        <v>48</v>
      </c>
    </row>
    <row r="323" spans="22:24" ht="15">
      <c r="V323" s="7" t="s">
        <v>639</v>
      </c>
      <c r="W323" s="8" t="s">
        <v>640</v>
      </c>
      <c r="X323" s="8" t="s">
        <v>48</v>
      </c>
    </row>
    <row r="324" spans="22:24" ht="15">
      <c r="V324" s="4" t="s">
        <v>641</v>
      </c>
      <c r="W324" s="5" t="s">
        <v>642</v>
      </c>
      <c r="X324" s="5" t="s">
        <v>53</v>
      </c>
    </row>
    <row r="325" spans="22:24" ht="15">
      <c r="V325" s="7" t="s">
        <v>643</v>
      </c>
      <c r="W325" s="8" t="s">
        <v>644</v>
      </c>
      <c r="X325" s="8" t="s">
        <v>53</v>
      </c>
    </row>
    <row r="326" spans="22:24" ht="15">
      <c r="V326" s="4" t="s">
        <v>645</v>
      </c>
      <c r="W326" s="5" t="s">
        <v>646</v>
      </c>
      <c r="X326" s="5" t="s">
        <v>53</v>
      </c>
    </row>
    <row r="327" spans="22:24" ht="15">
      <c r="V327" s="7" t="s">
        <v>647</v>
      </c>
      <c r="W327" s="8" t="s">
        <v>648</v>
      </c>
      <c r="X327" s="8" t="s">
        <v>53</v>
      </c>
    </row>
    <row r="328" spans="22:24" ht="15">
      <c r="V328" s="4" t="s">
        <v>649</v>
      </c>
      <c r="W328" s="5" t="s">
        <v>650</v>
      </c>
      <c r="X328" s="5" t="s">
        <v>53</v>
      </c>
    </row>
    <row r="329" spans="22:24" ht="15">
      <c r="V329" s="7" t="s">
        <v>651</v>
      </c>
      <c r="W329" s="8" t="s">
        <v>652</v>
      </c>
      <c r="X329" s="8" t="s">
        <v>53</v>
      </c>
    </row>
    <row r="330" spans="22:24" ht="15">
      <c r="V330" s="4" t="s">
        <v>653</v>
      </c>
      <c r="W330" s="5" t="s">
        <v>654</v>
      </c>
      <c r="X330" s="5" t="s">
        <v>53</v>
      </c>
    </row>
    <row r="331" spans="22:24" ht="15">
      <c r="V331" s="7" t="s">
        <v>655</v>
      </c>
      <c r="W331" s="8" t="s">
        <v>656</v>
      </c>
      <c r="X331" s="8" t="s">
        <v>53</v>
      </c>
    </row>
    <row r="332" spans="22:24" ht="15">
      <c r="V332" s="4" t="s">
        <v>657</v>
      </c>
      <c r="W332" s="5" t="s">
        <v>658</v>
      </c>
      <c r="X332" s="5" t="s">
        <v>53</v>
      </c>
    </row>
    <row r="333" spans="22:24" ht="15">
      <c r="V333" s="7" t="s">
        <v>659</v>
      </c>
      <c r="W333" s="8" t="s">
        <v>660</v>
      </c>
      <c r="X333" s="8" t="s">
        <v>53</v>
      </c>
    </row>
    <row r="334" spans="22:24" ht="15">
      <c r="V334" s="4" t="s">
        <v>661</v>
      </c>
      <c r="W334" s="5" t="s">
        <v>662</v>
      </c>
      <c r="X334" s="5" t="s">
        <v>53</v>
      </c>
    </row>
    <row r="335" spans="22:24" ht="15">
      <c r="V335" s="7" t="s">
        <v>663</v>
      </c>
      <c r="W335" s="8" t="s">
        <v>664</v>
      </c>
      <c r="X335" s="8" t="s">
        <v>53</v>
      </c>
    </row>
    <row r="336" spans="22:24" ht="15">
      <c r="V336" s="4" t="s">
        <v>665</v>
      </c>
      <c r="W336" s="5" t="s">
        <v>666</v>
      </c>
      <c r="X336" s="5" t="s">
        <v>53</v>
      </c>
    </row>
    <row r="337" spans="22:24" ht="15">
      <c r="V337" s="7" t="s">
        <v>667</v>
      </c>
      <c r="W337" s="8" t="s">
        <v>668</v>
      </c>
      <c r="X337" s="8" t="s">
        <v>53</v>
      </c>
    </row>
    <row r="338" spans="22:24" ht="15">
      <c r="V338" s="4" t="s">
        <v>669</v>
      </c>
      <c r="W338" s="5" t="s">
        <v>670</v>
      </c>
      <c r="X338" s="5" t="s">
        <v>53</v>
      </c>
    </row>
    <row r="339" spans="22:24" ht="15">
      <c r="V339" s="7" t="s">
        <v>671</v>
      </c>
      <c r="W339" s="8" t="s">
        <v>672</v>
      </c>
      <c r="X339" s="8" t="s">
        <v>53</v>
      </c>
    </row>
    <row r="340" spans="22:24" ht="15">
      <c r="V340" s="4" t="s">
        <v>673</v>
      </c>
      <c r="W340" s="5" t="s">
        <v>674</v>
      </c>
      <c r="X340" s="5" t="s">
        <v>53</v>
      </c>
    </row>
    <row r="341" spans="22:24" ht="15">
      <c r="V341" s="7" t="s">
        <v>675</v>
      </c>
      <c r="W341" s="8" t="s">
        <v>676</v>
      </c>
      <c r="X341" s="8" t="s">
        <v>53</v>
      </c>
    </row>
    <row r="342" spans="22:24" ht="15">
      <c r="V342" s="4" t="s">
        <v>677</v>
      </c>
      <c r="W342" s="5" t="s">
        <v>678</v>
      </c>
      <c r="X342" s="5" t="s">
        <v>53</v>
      </c>
    </row>
    <row r="343" spans="22:24" ht="15">
      <c r="V343" s="7" t="s">
        <v>679</v>
      </c>
      <c r="W343" s="8" t="s">
        <v>680</v>
      </c>
      <c r="X343" s="8" t="s">
        <v>53</v>
      </c>
    </row>
    <row r="344" spans="22:24" ht="15">
      <c r="V344" s="4" t="s">
        <v>681</v>
      </c>
      <c r="W344" s="5" t="s">
        <v>682</v>
      </c>
      <c r="X344" s="5" t="s">
        <v>53</v>
      </c>
    </row>
    <row r="345" spans="22:24" ht="15">
      <c r="V345" s="7" t="s">
        <v>683</v>
      </c>
      <c r="W345" s="8" t="s">
        <v>684</v>
      </c>
      <c r="X345" s="8" t="s">
        <v>53</v>
      </c>
    </row>
    <row r="346" spans="22:24" ht="15">
      <c r="V346" s="4" t="s">
        <v>685</v>
      </c>
      <c r="W346" s="5" t="s">
        <v>686</v>
      </c>
      <c r="X346" s="5" t="s">
        <v>53</v>
      </c>
    </row>
    <row r="347" spans="22:24" ht="15">
      <c r="V347" s="7" t="s">
        <v>687</v>
      </c>
      <c r="W347" s="8" t="s">
        <v>688</v>
      </c>
      <c r="X347" s="8" t="s">
        <v>53</v>
      </c>
    </row>
    <row r="348" spans="22:24" ht="15">
      <c r="V348" s="4" t="s">
        <v>689</v>
      </c>
      <c r="W348" s="5" t="s">
        <v>690</v>
      </c>
      <c r="X348" s="5" t="s">
        <v>53</v>
      </c>
    </row>
    <row r="349" spans="22:24" ht="15">
      <c r="V349" s="7" t="s">
        <v>691</v>
      </c>
      <c r="W349" s="8" t="s">
        <v>692</v>
      </c>
      <c r="X349" s="8" t="s">
        <v>53</v>
      </c>
    </row>
    <row r="350" spans="22:24" ht="15">
      <c r="V350" s="4" t="s">
        <v>693</v>
      </c>
      <c r="W350" s="5" t="s">
        <v>694</v>
      </c>
      <c r="X350" s="5" t="s">
        <v>53</v>
      </c>
    </row>
    <row r="351" spans="22:24" ht="15">
      <c r="V351" s="7" t="s">
        <v>695</v>
      </c>
      <c r="W351" s="8" t="s">
        <v>696</v>
      </c>
      <c r="X351" s="8" t="s">
        <v>53</v>
      </c>
    </row>
    <row r="352" spans="22:24" ht="15">
      <c r="V352" s="4" t="s">
        <v>697</v>
      </c>
      <c r="W352" s="5" t="s">
        <v>698</v>
      </c>
      <c r="X352" s="5" t="s">
        <v>53</v>
      </c>
    </row>
    <row r="353" spans="22:24" ht="15">
      <c r="V353" s="7" t="s">
        <v>699</v>
      </c>
      <c r="W353" s="8" t="s">
        <v>700</v>
      </c>
      <c r="X353" s="8" t="s">
        <v>53</v>
      </c>
    </row>
    <row r="354" spans="22:24" ht="15">
      <c r="V354" s="4" t="s">
        <v>701</v>
      </c>
      <c r="W354" s="5" t="s">
        <v>702</v>
      </c>
      <c r="X354" s="5" t="s">
        <v>53</v>
      </c>
    </row>
    <row r="355" spans="22:24" ht="15">
      <c r="V355" s="7" t="s">
        <v>703</v>
      </c>
      <c r="W355" s="8" t="s">
        <v>704</v>
      </c>
      <c r="X355" s="8" t="s">
        <v>53</v>
      </c>
    </row>
    <row r="356" spans="22:24" ht="15">
      <c r="V356" s="4" t="s">
        <v>705</v>
      </c>
      <c r="W356" s="5" t="s">
        <v>706</v>
      </c>
      <c r="X356" s="5" t="s">
        <v>53</v>
      </c>
    </row>
    <row r="357" spans="22:24" ht="15">
      <c r="V357" s="7" t="s">
        <v>707</v>
      </c>
      <c r="W357" s="8" t="s">
        <v>708</v>
      </c>
      <c r="X357" s="8" t="s">
        <v>53</v>
      </c>
    </row>
    <row r="358" spans="22:24" ht="15">
      <c r="V358" s="4" t="s">
        <v>709</v>
      </c>
      <c r="W358" s="5" t="s">
        <v>710</v>
      </c>
      <c r="X358" s="5" t="s">
        <v>53</v>
      </c>
    </row>
    <row r="359" spans="22:24" ht="15">
      <c r="V359" s="7" t="s">
        <v>711</v>
      </c>
      <c r="W359" s="8" t="s">
        <v>712</v>
      </c>
      <c r="X359" s="8" t="s">
        <v>53</v>
      </c>
    </row>
    <row r="360" spans="22:24" ht="15">
      <c r="V360" s="4" t="s">
        <v>713</v>
      </c>
      <c r="W360" s="5" t="s">
        <v>714</v>
      </c>
      <c r="X360" s="5" t="s">
        <v>53</v>
      </c>
    </row>
    <row r="361" spans="22:24" ht="15">
      <c r="V361" s="7" t="s">
        <v>715</v>
      </c>
      <c r="W361" s="8" t="s">
        <v>716</v>
      </c>
      <c r="X361" s="8" t="s">
        <v>53</v>
      </c>
    </row>
    <row r="362" spans="22:24" ht="15">
      <c r="V362" s="4" t="s">
        <v>717</v>
      </c>
      <c r="W362" s="5" t="s">
        <v>718</v>
      </c>
      <c r="X362" s="5" t="s">
        <v>53</v>
      </c>
    </row>
    <row r="363" spans="22:24" ht="15">
      <c r="V363" s="7" t="s">
        <v>719</v>
      </c>
      <c r="W363" s="8" t="s">
        <v>720</v>
      </c>
      <c r="X363" s="8" t="s">
        <v>53</v>
      </c>
    </row>
    <row r="364" spans="22:24" ht="15">
      <c r="V364" s="4" t="s">
        <v>721</v>
      </c>
      <c r="W364" s="5" t="s">
        <v>722</v>
      </c>
      <c r="X364" s="5" t="s">
        <v>53</v>
      </c>
    </row>
    <row r="365" spans="22:24" ht="15">
      <c r="V365" s="7" t="s">
        <v>723</v>
      </c>
      <c r="W365" s="8" t="s">
        <v>724</v>
      </c>
      <c r="X365" s="8" t="s">
        <v>53</v>
      </c>
    </row>
    <row r="366" spans="22:24" ht="15">
      <c r="V366" s="4" t="s">
        <v>725</v>
      </c>
      <c r="W366" s="5" t="s">
        <v>726</v>
      </c>
      <c r="X366" s="5" t="s">
        <v>53</v>
      </c>
    </row>
    <row r="367" spans="22:24" ht="15">
      <c r="V367" s="7" t="s">
        <v>727</v>
      </c>
      <c r="W367" s="8" t="s">
        <v>728</v>
      </c>
      <c r="X367" s="8" t="s">
        <v>53</v>
      </c>
    </row>
    <row r="368" spans="22:24" ht="15">
      <c r="V368" s="4" t="s">
        <v>729</v>
      </c>
      <c r="W368" s="5" t="s">
        <v>730</v>
      </c>
      <c r="X368" s="5" t="s">
        <v>53</v>
      </c>
    </row>
    <row r="369" spans="22:24" ht="15">
      <c r="V369" s="7" t="s">
        <v>731</v>
      </c>
      <c r="W369" s="8" t="s">
        <v>732</v>
      </c>
      <c r="X369" s="8" t="s">
        <v>53</v>
      </c>
    </row>
    <row r="370" spans="22:24" ht="15">
      <c r="V370" s="4" t="s">
        <v>733</v>
      </c>
      <c r="W370" s="5" t="s">
        <v>734</v>
      </c>
      <c r="X370" s="5" t="s">
        <v>53</v>
      </c>
    </row>
    <row r="371" spans="22:24" ht="15">
      <c r="V371" s="7" t="s">
        <v>735</v>
      </c>
      <c r="W371" s="8" t="s">
        <v>736</v>
      </c>
      <c r="X371" s="8" t="s">
        <v>53</v>
      </c>
    </row>
    <row r="372" spans="22:24" ht="15">
      <c r="V372" s="4" t="s">
        <v>737</v>
      </c>
      <c r="W372" s="5" t="s">
        <v>738</v>
      </c>
      <c r="X372" s="5" t="s">
        <v>53</v>
      </c>
    </row>
    <row r="373" spans="22:24" ht="15">
      <c r="V373" s="7" t="s">
        <v>739</v>
      </c>
      <c r="W373" s="8" t="s">
        <v>740</v>
      </c>
      <c r="X373" s="8" t="s">
        <v>53</v>
      </c>
    </row>
    <row r="374" spans="22:24" ht="15">
      <c r="V374" s="4" t="s">
        <v>741</v>
      </c>
      <c r="W374" s="5" t="s">
        <v>742</v>
      </c>
      <c r="X374" s="5" t="s">
        <v>53</v>
      </c>
    </row>
    <row r="375" spans="22:24" ht="15">
      <c r="V375" s="7" t="s">
        <v>743</v>
      </c>
      <c r="W375" s="8" t="s">
        <v>744</v>
      </c>
      <c r="X375" s="8" t="s">
        <v>53</v>
      </c>
    </row>
    <row r="376" spans="22:24" ht="15">
      <c r="V376" s="4" t="s">
        <v>745</v>
      </c>
      <c r="W376" s="5" t="s">
        <v>746</v>
      </c>
      <c r="X376" s="5" t="s">
        <v>53</v>
      </c>
    </row>
    <row r="377" spans="22:24" ht="15">
      <c r="V377" s="7" t="s">
        <v>747</v>
      </c>
      <c r="W377" s="8" t="s">
        <v>748</v>
      </c>
      <c r="X377" s="8" t="s">
        <v>53</v>
      </c>
    </row>
    <row r="378" spans="22:24" ht="15">
      <c r="V378" s="4" t="s">
        <v>749</v>
      </c>
      <c r="W378" s="5" t="s">
        <v>750</v>
      </c>
      <c r="X378" s="5" t="s">
        <v>53</v>
      </c>
    </row>
    <row r="379" spans="22:24" ht="15">
      <c r="V379" s="7" t="s">
        <v>751</v>
      </c>
      <c r="W379" s="8" t="s">
        <v>752</v>
      </c>
      <c r="X379" s="8" t="s">
        <v>53</v>
      </c>
    </row>
    <row r="380" spans="22:24" ht="15">
      <c r="V380" s="4" t="s">
        <v>753</v>
      </c>
      <c r="W380" s="5" t="s">
        <v>754</v>
      </c>
      <c r="X380" s="5" t="s">
        <v>53</v>
      </c>
    </row>
    <row r="381" spans="22:24" ht="15">
      <c r="V381" s="7" t="s">
        <v>755</v>
      </c>
      <c r="W381" s="8" t="s">
        <v>756</v>
      </c>
      <c r="X381" s="8" t="s">
        <v>53</v>
      </c>
    </row>
    <row r="382" spans="22:24" ht="15">
      <c r="V382" s="4" t="s">
        <v>757</v>
      </c>
      <c r="W382" s="5" t="s">
        <v>758</v>
      </c>
      <c r="X382" s="5" t="s">
        <v>53</v>
      </c>
    </row>
    <row r="383" spans="22:24" ht="15">
      <c r="V383" s="7" t="s">
        <v>759</v>
      </c>
      <c r="W383" s="8" t="s">
        <v>760</v>
      </c>
      <c r="X383" s="8" t="s">
        <v>53</v>
      </c>
    </row>
    <row r="384" spans="22:24" ht="15">
      <c r="V384" s="4" t="s">
        <v>761</v>
      </c>
      <c r="W384" s="5" t="s">
        <v>762</v>
      </c>
      <c r="X384" s="5" t="s">
        <v>53</v>
      </c>
    </row>
    <row r="385" spans="22:24" ht="15">
      <c r="V385" s="7" t="s">
        <v>763</v>
      </c>
      <c r="W385" s="8" t="s">
        <v>764</v>
      </c>
      <c r="X385" s="8" t="s">
        <v>53</v>
      </c>
    </row>
    <row r="386" spans="22:24" ht="15">
      <c r="V386" s="4" t="s">
        <v>765</v>
      </c>
      <c r="W386" s="5" t="s">
        <v>766</v>
      </c>
      <c r="X386" s="5" t="s">
        <v>53</v>
      </c>
    </row>
    <row r="387" spans="22:24" ht="15">
      <c r="V387" s="7" t="s">
        <v>767</v>
      </c>
      <c r="W387" s="8" t="s">
        <v>768</v>
      </c>
      <c r="X387" s="8" t="s">
        <v>53</v>
      </c>
    </row>
    <row r="388" spans="22:24" ht="15">
      <c r="V388" s="4" t="s">
        <v>769</v>
      </c>
      <c r="W388" s="5" t="s">
        <v>770</v>
      </c>
      <c r="X388" s="5" t="s">
        <v>53</v>
      </c>
    </row>
    <row r="389" spans="22:24" ht="15">
      <c r="V389" s="7" t="s">
        <v>771</v>
      </c>
      <c r="W389" s="8" t="s">
        <v>772</v>
      </c>
      <c r="X389" s="8" t="s">
        <v>53</v>
      </c>
    </row>
    <row r="390" spans="22:24" ht="15">
      <c r="V390" s="4" t="s">
        <v>773</v>
      </c>
      <c r="W390" s="5" t="s">
        <v>774</v>
      </c>
      <c r="X390" s="5" t="s">
        <v>53</v>
      </c>
    </row>
    <row r="391" spans="22:24" ht="15">
      <c r="V391" s="7" t="s">
        <v>775</v>
      </c>
      <c r="W391" s="8" t="s">
        <v>776</v>
      </c>
      <c r="X391" s="8" t="s">
        <v>53</v>
      </c>
    </row>
    <row r="392" spans="22:24" ht="15">
      <c r="V392" s="4" t="s">
        <v>777</v>
      </c>
      <c r="W392" s="5" t="s">
        <v>778</v>
      </c>
      <c r="X392" s="5" t="s">
        <v>53</v>
      </c>
    </row>
    <row r="393" spans="22:24" ht="15">
      <c r="V393" s="7" t="s">
        <v>779</v>
      </c>
      <c r="W393" s="8" t="s">
        <v>780</v>
      </c>
      <c r="X393" s="8" t="s">
        <v>61</v>
      </c>
    </row>
    <row r="394" spans="22:24" ht="15">
      <c r="V394" s="4" t="s">
        <v>781</v>
      </c>
      <c r="W394" s="5" t="s">
        <v>780</v>
      </c>
      <c r="X394" s="5" t="s">
        <v>61</v>
      </c>
    </row>
    <row r="395" spans="22:24" ht="15">
      <c r="V395" s="7" t="s">
        <v>782</v>
      </c>
      <c r="W395" s="8" t="s">
        <v>783</v>
      </c>
      <c r="X395" s="8" t="s">
        <v>61</v>
      </c>
    </row>
    <row r="396" spans="22:24" ht="15">
      <c r="V396" s="4" t="s">
        <v>784</v>
      </c>
      <c r="W396" s="5" t="s">
        <v>785</v>
      </c>
      <c r="X396" s="5" t="s">
        <v>61</v>
      </c>
    </row>
    <row r="397" spans="22:24" ht="15">
      <c r="V397" s="7" t="s">
        <v>786</v>
      </c>
      <c r="W397" s="8" t="s">
        <v>787</v>
      </c>
      <c r="X397" s="8" t="s">
        <v>61</v>
      </c>
    </row>
    <row r="398" spans="22:24" ht="15">
      <c r="V398" s="4" t="s">
        <v>788</v>
      </c>
      <c r="W398" s="5" t="s">
        <v>789</v>
      </c>
      <c r="X398" s="5" t="s">
        <v>61</v>
      </c>
    </row>
    <row r="399" spans="22:24" ht="15">
      <c r="V399" s="7" t="s">
        <v>790</v>
      </c>
      <c r="W399" s="8" t="s">
        <v>791</v>
      </c>
      <c r="X399" s="8" t="s">
        <v>61</v>
      </c>
    </row>
    <row r="400" spans="22:24" ht="15">
      <c r="V400" s="4" t="s">
        <v>792</v>
      </c>
      <c r="W400" s="5" t="s">
        <v>793</v>
      </c>
      <c r="X400" s="5" t="s">
        <v>61</v>
      </c>
    </row>
    <row r="401" spans="22:24" ht="15">
      <c r="V401" s="7" t="s">
        <v>794</v>
      </c>
      <c r="W401" s="8" t="s">
        <v>795</v>
      </c>
      <c r="X401" s="8" t="s">
        <v>61</v>
      </c>
    </row>
    <row r="402" spans="22:24" ht="15">
      <c r="V402" s="4" t="s">
        <v>796</v>
      </c>
      <c r="W402" s="5" t="s">
        <v>797</v>
      </c>
      <c r="X402" s="5" t="s">
        <v>61</v>
      </c>
    </row>
    <row r="403" spans="22:24" ht="15">
      <c r="V403" s="7" t="s">
        <v>798</v>
      </c>
      <c r="W403" s="8" t="s">
        <v>799</v>
      </c>
      <c r="X403" s="8" t="s">
        <v>61</v>
      </c>
    </row>
    <row r="404" spans="22:24" ht="15">
      <c r="V404" s="4" t="s">
        <v>800</v>
      </c>
      <c r="W404" s="5" t="s">
        <v>801</v>
      </c>
      <c r="X404" s="5" t="s">
        <v>61</v>
      </c>
    </row>
    <row r="405" spans="22:24" ht="15">
      <c r="V405" s="7" t="s">
        <v>802</v>
      </c>
      <c r="W405" s="8" t="s">
        <v>803</v>
      </c>
      <c r="X405" s="8" t="s">
        <v>61</v>
      </c>
    </row>
    <row r="406" spans="22:24" ht="15">
      <c r="V406" s="4" t="s">
        <v>804</v>
      </c>
      <c r="W406" s="5" t="s">
        <v>805</v>
      </c>
      <c r="X406" s="5" t="s">
        <v>61</v>
      </c>
    </row>
    <row r="407" spans="22:24" ht="15">
      <c r="V407" s="7" t="s">
        <v>806</v>
      </c>
      <c r="W407" s="8" t="s">
        <v>807</v>
      </c>
      <c r="X407" s="8" t="s">
        <v>61</v>
      </c>
    </row>
    <row r="408" spans="22:24" ht="15">
      <c r="V408" s="4" t="s">
        <v>808</v>
      </c>
      <c r="W408" s="5" t="s">
        <v>809</v>
      </c>
      <c r="X408" s="5" t="s">
        <v>61</v>
      </c>
    </row>
    <row r="409" spans="22:24" ht="15">
      <c r="V409" s="7" t="s">
        <v>810</v>
      </c>
      <c r="W409" s="8" t="s">
        <v>811</v>
      </c>
      <c r="X409" s="8" t="s">
        <v>61</v>
      </c>
    </row>
    <row r="410" spans="22:24" ht="15">
      <c r="V410" s="4" t="s">
        <v>812</v>
      </c>
      <c r="W410" s="5" t="s">
        <v>813</v>
      </c>
      <c r="X410" s="5" t="s">
        <v>61</v>
      </c>
    </row>
    <row r="411" spans="22:24" ht="15">
      <c r="V411" s="7" t="s">
        <v>814</v>
      </c>
      <c r="W411" s="8" t="s">
        <v>815</v>
      </c>
      <c r="X411" s="8" t="s">
        <v>61</v>
      </c>
    </row>
    <row r="412" spans="22:24" ht="15">
      <c r="V412" s="4" t="s">
        <v>816</v>
      </c>
      <c r="W412" s="5" t="s">
        <v>817</v>
      </c>
      <c r="X412" s="5" t="s">
        <v>61</v>
      </c>
    </row>
    <row r="413" spans="22:24" ht="15">
      <c r="V413" s="7" t="s">
        <v>818</v>
      </c>
      <c r="W413" s="8" t="s">
        <v>819</v>
      </c>
      <c r="X413" s="8" t="s">
        <v>61</v>
      </c>
    </row>
    <row r="414" spans="22:24" ht="15">
      <c r="V414" s="4" t="s">
        <v>820</v>
      </c>
      <c r="W414" s="5" t="s">
        <v>821</v>
      </c>
      <c r="X414" s="5" t="s">
        <v>61</v>
      </c>
    </row>
    <row r="415" spans="22:24" ht="15">
      <c r="V415" s="7" t="s">
        <v>822</v>
      </c>
      <c r="W415" s="8" t="s">
        <v>823</v>
      </c>
      <c r="X415" s="8" t="s">
        <v>61</v>
      </c>
    </row>
    <row r="416" spans="22:24" ht="15">
      <c r="V416" s="4" t="s">
        <v>824</v>
      </c>
      <c r="W416" s="5" t="s">
        <v>825</v>
      </c>
      <c r="X416" s="5" t="s">
        <v>61</v>
      </c>
    </row>
    <row r="417" spans="22:24" ht="15">
      <c r="V417" s="7" t="s">
        <v>826</v>
      </c>
      <c r="W417" s="8" t="s">
        <v>827</v>
      </c>
      <c r="X417" s="8" t="s">
        <v>61</v>
      </c>
    </row>
    <row r="418" spans="22:24" ht="15">
      <c r="V418" s="4" t="s">
        <v>828</v>
      </c>
      <c r="W418" s="5" t="s">
        <v>829</v>
      </c>
      <c r="X418" s="5" t="s">
        <v>61</v>
      </c>
    </row>
    <row r="419" spans="22:24" ht="15">
      <c r="V419" s="7" t="s">
        <v>830</v>
      </c>
      <c r="W419" s="8" t="s">
        <v>831</v>
      </c>
      <c r="X419" s="8" t="s">
        <v>61</v>
      </c>
    </row>
    <row r="420" spans="22:24" ht="15">
      <c r="V420" s="4" t="s">
        <v>832</v>
      </c>
      <c r="W420" s="5" t="s">
        <v>833</v>
      </c>
      <c r="X420" s="5" t="s">
        <v>61</v>
      </c>
    </row>
    <row r="421" spans="22:24" ht="15">
      <c r="V421" s="7" t="s">
        <v>834</v>
      </c>
      <c r="W421" s="8" t="s">
        <v>835</v>
      </c>
      <c r="X421" s="8" t="s">
        <v>61</v>
      </c>
    </row>
    <row r="422" spans="22:24" ht="15">
      <c r="V422" s="4" t="s">
        <v>836</v>
      </c>
      <c r="W422" s="5" t="s">
        <v>837</v>
      </c>
      <c r="X422" s="5" t="s">
        <v>61</v>
      </c>
    </row>
    <row r="423" spans="22:24" ht="15">
      <c r="V423" s="7" t="s">
        <v>838</v>
      </c>
      <c r="W423" s="8" t="s">
        <v>839</v>
      </c>
      <c r="X423" s="8" t="s">
        <v>61</v>
      </c>
    </row>
    <row r="424" spans="22:24" ht="15">
      <c r="V424" s="4" t="s">
        <v>840</v>
      </c>
      <c r="W424" s="5" t="s">
        <v>841</v>
      </c>
      <c r="X424" s="5" t="s">
        <v>61</v>
      </c>
    </row>
    <row r="425" spans="22:24" ht="15">
      <c r="V425" s="7" t="s">
        <v>842</v>
      </c>
      <c r="W425" s="8" t="s">
        <v>843</v>
      </c>
      <c r="X425" s="8" t="s">
        <v>61</v>
      </c>
    </row>
    <row r="426" spans="22:24" ht="15">
      <c r="V426" s="4" t="s">
        <v>844</v>
      </c>
      <c r="W426" s="5" t="s">
        <v>845</v>
      </c>
      <c r="X426" s="5" t="s">
        <v>61</v>
      </c>
    </row>
    <row r="427" spans="22:24" ht="15">
      <c r="V427" s="7" t="s">
        <v>846</v>
      </c>
      <c r="W427" s="8" t="s">
        <v>847</v>
      </c>
      <c r="X427" s="8" t="s">
        <v>61</v>
      </c>
    </row>
    <row r="428" spans="22:24" ht="15">
      <c r="V428" s="4" t="s">
        <v>848</v>
      </c>
      <c r="W428" s="5" t="s">
        <v>849</v>
      </c>
      <c r="X428" s="5" t="s">
        <v>61</v>
      </c>
    </row>
    <row r="429" spans="22:24" ht="15">
      <c r="V429" s="7" t="s">
        <v>850</v>
      </c>
      <c r="W429" s="8" t="s">
        <v>851</v>
      </c>
      <c r="X429" s="8" t="s">
        <v>61</v>
      </c>
    </row>
    <row r="430" spans="22:24" ht="15">
      <c r="V430" s="4" t="s">
        <v>852</v>
      </c>
      <c r="W430" s="5" t="s">
        <v>853</v>
      </c>
      <c r="X430" s="5" t="s">
        <v>61</v>
      </c>
    </row>
    <row r="431" spans="22:24" ht="15">
      <c r="V431" s="7" t="s">
        <v>854</v>
      </c>
      <c r="W431" s="8" t="s">
        <v>855</v>
      </c>
      <c r="X431" s="8" t="s">
        <v>61</v>
      </c>
    </row>
    <row r="432" spans="22:24" ht="15">
      <c r="V432" s="4" t="s">
        <v>856</v>
      </c>
      <c r="W432" s="5" t="s">
        <v>857</v>
      </c>
      <c r="X432" s="5" t="s">
        <v>61</v>
      </c>
    </row>
    <row r="433" spans="22:24" ht="15">
      <c r="V433" s="7" t="s">
        <v>858</v>
      </c>
      <c r="W433" s="8" t="s">
        <v>859</v>
      </c>
      <c r="X433" s="8" t="s">
        <v>61</v>
      </c>
    </row>
    <row r="434" spans="22:24" ht="15">
      <c r="V434" s="4" t="s">
        <v>860</v>
      </c>
      <c r="W434" s="5" t="s">
        <v>861</v>
      </c>
      <c r="X434" s="5" t="s">
        <v>61</v>
      </c>
    </row>
    <row r="435" spans="22:24" ht="15">
      <c r="V435" s="7" t="s">
        <v>862</v>
      </c>
      <c r="W435" s="8" t="s">
        <v>863</v>
      </c>
      <c r="X435" s="8" t="s">
        <v>61</v>
      </c>
    </row>
    <row r="436" spans="22:24" ht="15">
      <c r="V436" s="4" t="s">
        <v>864</v>
      </c>
      <c r="W436" s="5" t="s">
        <v>865</v>
      </c>
      <c r="X436" s="5" t="s">
        <v>61</v>
      </c>
    </row>
    <row r="437" spans="22:24" ht="15">
      <c r="V437" s="7" t="s">
        <v>866</v>
      </c>
      <c r="W437" s="8" t="s">
        <v>867</v>
      </c>
      <c r="X437" s="8" t="s">
        <v>61</v>
      </c>
    </row>
    <row r="438" spans="22:24" ht="15">
      <c r="V438" s="4" t="s">
        <v>868</v>
      </c>
      <c r="W438" s="5" t="s">
        <v>869</v>
      </c>
      <c r="X438" s="5" t="s">
        <v>61</v>
      </c>
    </row>
    <row r="439" spans="22:24" ht="15">
      <c r="V439" s="7" t="s">
        <v>870</v>
      </c>
      <c r="W439" s="8" t="s">
        <v>871</v>
      </c>
      <c r="X439" s="8" t="s">
        <v>61</v>
      </c>
    </row>
    <row r="440" spans="22:24" ht="15">
      <c r="V440" s="4" t="s">
        <v>872</v>
      </c>
      <c r="W440" s="5" t="s">
        <v>873</v>
      </c>
      <c r="X440" s="5" t="s">
        <v>61</v>
      </c>
    </row>
    <row r="441" spans="22:24" ht="15">
      <c r="V441" s="7" t="s">
        <v>874</v>
      </c>
      <c r="W441" s="8" t="s">
        <v>875</v>
      </c>
      <c r="X441" s="8" t="s">
        <v>61</v>
      </c>
    </row>
    <row r="442" spans="22:24" ht="15">
      <c r="V442" s="4" t="s">
        <v>876</v>
      </c>
      <c r="W442" s="5" t="s">
        <v>877</v>
      </c>
      <c r="X442" s="5" t="s">
        <v>61</v>
      </c>
    </row>
    <row r="443" spans="22:24" ht="15">
      <c r="V443" s="7" t="s">
        <v>878</v>
      </c>
      <c r="W443" s="8" t="s">
        <v>879</v>
      </c>
      <c r="X443" s="8" t="s">
        <v>61</v>
      </c>
    </row>
    <row r="444" spans="22:24" ht="15">
      <c r="V444" s="4" t="s">
        <v>880</v>
      </c>
      <c r="W444" s="5" t="s">
        <v>881</v>
      </c>
      <c r="X444" s="5" t="s">
        <v>61</v>
      </c>
    </row>
    <row r="445" spans="22:24" ht="15">
      <c r="V445" s="7" t="s">
        <v>882</v>
      </c>
      <c r="W445" s="8" t="s">
        <v>883</v>
      </c>
      <c r="X445" s="8" t="s">
        <v>61</v>
      </c>
    </row>
    <row r="446" spans="22:24" ht="15">
      <c r="V446" s="4" t="s">
        <v>884</v>
      </c>
      <c r="W446" s="5" t="s">
        <v>885</v>
      </c>
      <c r="X446" s="5" t="s">
        <v>61</v>
      </c>
    </row>
    <row r="447" spans="22:24" ht="15">
      <c r="V447" s="7" t="s">
        <v>886</v>
      </c>
      <c r="W447" s="8" t="s">
        <v>887</v>
      </c>
      <c r="X447" s="8" t="s">
        <v>36</v>
      </c>
    </row>
    <row r="448" spans="22:24" ht="15">
      <c r="V448" s="4" t="s">
        <v>888</v>
      </c>
      <c r="W448" s="5" t="s">
        <v>889</v>
      </c>
      <c r="X448" s="5" t="s">
        <v>36</v>
      </c>
    </row>
    <row r="449" spans="22:24" ht="15">
      <c r="V449" s="7" t="s">
        <v>890</v>
      </c>
      <c r="W449" s="8" t="s">
        <v>891</v>
      </c>
      <c r="X449" s="8" t="s">
        <v>36</v>
      </c>
    </row>
    <row r="450" spans="22:24" ht="15">
      <c r="V450" s="4" t="s">
        <v>892</v>
      </c>
      <c r="W450" s="5" t="s">
        <v>893</v>
      </c>
      <c r="X450" s="5" t="s">
        <v>36</v>
      </c>
    </row>
    <row r="451" spans="22:24" ht="15">
      <c r="V451" s="7" t="s">
        <v>894</v>
      </c>
      <c r="W451" s="8" t="s">
        <v>895</v>
      </c>
      <c r="X451" s="8" t="s">
        <v>36</v>
      </c>
    </row>
    <row r="452" spans="22:24" ht="15">
      <c r="V452" s="4" t="s">
        <v>896</v>
      </c>
      <c r="W452" s="5" t="s">
        <v>897</v>
      </c>
      <c r="X452" s="5" t="s">
        <v>36</v>
      </c>
    </row>
    <row r="453" spans="22:24" ht="15">
      <c r="V453" s="7" t="s">
        <v>898</v>
      </c>
      <c r="W453" s="8" t="s">
        <v>899</v>
      </c>
      <c r="X453" s="8" t="s">
        <v>36</v>
      </c>
    </row>
    <row r="454" spans="22:24" ht="15">
      <c r="V454" s="4" t="s">
        <v>900</v>
      </c>
      <c r="W454" s="5" t="s">
        <v>901</v>
      </c>
      <c r="X454" s="5" t="s">
        <v>36</v>
      </c>
    </row>
    <row r="455" spans="22:24" ht="15">
      <c r="V455" s="7" t="s">
        <v>902</v>
      </c>
      <c r="W455" s="8" t="s">
        <v>903</v>
      </c>
      <c r="X455" s="8" t="s">
        <v>36</v>
      </c>
    </row>
    <row r="456" spans="22:24" ht="15">
      <c r="V456" s="4" t="s">
        <v>904</v>
      </c>
      <c r="W456" s="5" t="s">
        <v>905</v>
      </c>
      <c r="X456" s="5" t="s">
        <v>36</v>
      </c>
    </row>
    <row r="457" spans="22:24" ht="15">
      <c r="V457" s="7" t="s">
        <v>906</v>
      </c>
      <c r="W457" s="8" t="s">
        <v>907</v>
      </c>
      <c r="X457" s="8" t="s">
        <v>36</v>
      </c>
    </row>
    <row r="458" spans="22:24" ht="15">
      <c r="V458" s="4" t="s">
        <v>908</v>
      </c>
      <c r="W458" s="5" t="s">
        <v>909</v>
      </c>
      <c r="X458" s="5" t="s">
        <v>36</v>
      </c>
    </row>
    <row r="459" spans="22:24" ht="15">
      <c r="V459" s="7" t="s">
        <v>910</v>
      </c>
      <c r="W459" s="8" t="s">
        <v>911</v>
      </c>
      <c r="X459" s="8" t="s">
        <v>36</v>
      </c>
    </row>
    <row r="460" spans="22:24" ht="15">
      <c r="V460" s="4" t="s">
        <v>912</v>
      </c>
      <c r="W460" s="5" t="s">
        <v>913</v>
      </c>
      <c r="X460" s="5" t="s">
        <v>36</v>
      </c>
    </row>
    <row r="461" spans="22:24" ht="15">
      <c r="V461" s="7" t="s">
        <v>914</v>
      </c>
      <c r="W461" s="8" t="s">
        <v>915</v>
      </c>
      <c r="X461" s="8" t="s">
        <v>36</v>
      </c>
    </row>
    <row r="462" spans="22:24" ht="15">
      <c r="V462" s="4" t="s">
        <v>916</v>
      </c>
      <c r="W462" s="5" t="s">
        <v>917</v>
      </c>
      <c r="X462" s="5" t="s">
        <v>36</v>
      </c>
    </row>
    <row r="463" spans="22:24" ht="15">
      <c r="V463" s="7" t="s">
        <v>918</v>
      </c>
      <c r="W463" s="8" t="s">
        <v>919</v>
      </c>
      <c r="X463" s="8" t="s">
        <v>36</v>
      </c>
    </row>
    <row r="464" spans="22:24" ht="15">
      <c r="V464" s="4" t="s">
        <v>920</v>
      </c>
      <c r="W464" s="5" t="s">
        <v>921</v>
      </c>
      <c r="X464" s="5" t="s">
        <v>36</v>
      </c>
    </row>
    <row r="465" spans="22:24" ht="15">
      <c r="V465" s="7" t="s">
        <v>922</v>
      </c>
      <c r="W465" s="8" t="s">
        <v>923</v>
      </c>
      <c r="X465" s="8" t="s">
        <v>36</v>
      </c>
    </row>
    <row r="466" spans="22:24" ht="15">
      <c r="V466" s="4" t="s">
        <v>924</v>
      </c>
      <c r="W466" s="5" t="s">
        <v>925</v>
      </c>
      <c r="X466" s="5" t="s">
        <v>40</v>
      </c>
    </row>
    <row r="467" spans="22:24" ht="15">
      <c r="V467" s="7" t="s">
        <v>926</v>
      </c>
      <c r="W467" s="8" t="s">
        <v>927</v>
      </c>
      <c r="X467" s="8" t="s">
        <v>40</v>
      </c>
    </row>
    <row r="468" spans="22:24" ht="15">
      <c r="V468" s="4" t="s">
        <v>928</v>
      </c>
      <c r="W468" s="5" t="s">
        <v>929</v>
      </c>
      <c r="X468" s="5" t="s">
        <v>40</v>
      </c>
    </row>
    <row r="469" spans="22:24" ht="15">
      <c r="V469" s="7" t="s">
        <v>930</v>
      </c>
      <c r="W469" s="8" t="s">
        <v>931</v>
      </c>
      <c r="X469" s="8" t="s">
        <v>40</v>
      </c>
    </row>
    <row r="470" spans="22:24" ht="15">
      <c r="V470" s="4" t="s">
        <v>932</v>
      </c>
      <c r="W470" s="5" t="s">
        <v>933</v>
      </c>
      <c r="X470" s="5" t="s">
        <v>40</v>
      </c>
    </row>
    <row r="471" spans="22:24" ht="15">
      <c r="V471" s="7" t="s">
        <v>934</v>
      </c>
      <c r="W471" s="8" t="s">
        <v>935</v>
      </c>
      <c r="X471" s="8" t="s">
        <v>40</v>
      </c>
    </row>
    <row r="472" spans="22:24" ht="15">
      <c r="V472" s="4" t="s">
        <v>936</v>
      </c>
      <c r="W472" s="5" t="s">
        <v>937</v>
      </c>
      <c r="X472" s="5" t="s">
        <v>40</v>
      </c>
    </row>
    <row r="473" spans="22:24" ht="15">
      <c r="V473" s="7" t="s">
        <v>938</v>
      </c>
      <c r="W473" s="8" t="s">
        <v>939</v>
      </c>
      <c r="X473" s="8" t="s">
        <v>40</v>
      </c>
    </row>
    <row r="474" spans="22:24" ht="15">
      <c r="V474" s="4" t="s">
        <v>940</v>
      </c>
      <c r="W474" s="5" t="s">
        <v>941</v>
      </c>
      <c r="X474" s="5" t="s">
        <v>40</v>
      </c>
    </row>
    <row r="475" spans="22:24" ht="15">
      <c r="V475" s="7" t="s">
        <v>942</v>
      </c>
      <c r="W475" s="8" t="s">
        <v>943</v>
      </c>
      <c r="X475" s="8" t="s">
        <v>40</v>
      </c>
    </row>
    <row r="476" spans="22:24" ht="15">
      <c r="V476" s="4" t="s">
        <v>944</v>
      </c>
      <c r="W476" s="5" t="s">
        <v>945</v>
      </c>
      <c r="X476" s="5" t="s">
        <v>40</v>
      </c>
    </row>
    <row r="477" spans="22:24" ht="15">
      <c r="V477" s="7" t="s">
        <v>946</v>
      </c>
      <c r="W477" s="8" t="s">
        <v>947</v>
      </c>
      <c r="X477" s="8" t="s">
        <v>40</v>
      </c>
    </row>
    <row r="478" spans="22:24" ht="15">
      <c r="V478" s="4" t="s">
        <v>948</v>
      </c>
      <c r="W478" s="5" t="s">
        <v>949</v>
      </c>
      <c r="X478" s="5" t="s">
        <v>40</v>
      </c>
    </row>
    <row r="479" spans="22:24" ht="15">
      <c r="V479" s="7" t="s">
        <v>950</v>
      </c>
      <c r="W479" s="8" t="s">
        <v>951</v>
      </c>
      <c r="X479" s="8" t="s">
        <v>40</v>
      </c>
    </row>
    <row r="480" spans="22:24" ht="15">
      <c r="V480" s="4" t="s">
        <v>952</v>
      </c>
      <c r="W480" s="5" t="s">
        <v>953</v>
      </c>
      <c r="X480" s="5" t="s">
        <v>40</v>
      </c>
    </row>
    <row r="481" spans="22:24" ht="15">
      <c r="V481" s="7" t="s">
        <v>954</v>
      </c>
      <c r="W481" s="8" t="s">
        <v>955</v>
      </c>
      <c r="X481" s="8" t="s">
        <v>40</v>
      </c>
    </row>
    <row r="482" spans="22:24" ht="15">
      <c r="V482" s="4" t="s">
        <v>956</v>
      </c>
      <c r="W482" s="5" t="s">
        <v>957</v>
      </c>
      <c r="X482" s="5" t="s">
        <v>40</v>
      </c>
    </row>
    <row r="483" spans="22:24" ht="15">
      <c r="V483" s="7" t="s">
        <v>958</v>
      </c>
      <c r="W483" s="8" t="s">
        <v>959</v>
      </c>
      <c r="X483" s="8" t="s">
        <v>40</v>
      </c>
    </row>
    <row r="484" spans="22:24" ht="15">
      <c r="V484" s="4" t="s">
        <v>960</v>
      </c>
      <c r="W484" s="5" t="s">
        <v>961</v>
      </c>
      <c r="X484" s="5" t="s">
        <v>44</v>
      </c>
    </row>
    <row r="485" spans="22:24" ht="15">
      <c r="V485" s="7" t="s">
        <v>962</v>
      </c>
      <c r="W485" s="8" t="s">
        <v>961</v>
      </c>
      <c r="X485" s="8" t="s">
        <v>44</v>
      </c>
    </row>
    <row r="486" spans="22:24" ht="15">
      <c r="V486" s="4" t="s">
        <v>963</v>
      </c>
      <c r="W486" s="5" t="s">
        <v>961</v>
      </c>
      <c r="X486" s="5" t="s">
        <v>44</v>
      </c>
    </row>
    <row r="487" spans="22:24" ht="15">
      <c r="V487" s="7" t="s">
        <v>964</v>
      </c>
      <c r="W487" s="8" t="s">
        <v>965</v>
      </c>
      <c r="X487" s="8" t="s">
        <v>44</v>
      </c>
    </row>
    <row r="488" spans="22:24" ht="15">
      <c r="V488" s="4" t="s">
        <v>966</v>
      </c>
      <c r="W488" s="5" t="s">
        <v>967</v>
      </c>
      <c r="X488" s="5" t="s">
        <v>44</v>
      </c>
    </row>
    <row r="489" spans="22:24" ht="15">
      <c r="V489" s="7" t="s">
        <v>968</v>
      </c>
      <c r="W489" s="8" t="s">
        <v>969</v>
      </c>
      <c r="X489" s="8" t="s">
        <v>44</v>
      </c>
    </row>
    <row r="490" spans="22:24" ht="15">
      <c r="V490" s="4" t="s">
        <v>970</v>
      </c>
      <c r="W490" s="5" t="s">
        <v>971</v>
      </c>
      <c r="X490" s="5" t="s">
        <v>44</v>
      </c>
    </row>
    <row r="491" spans="22:24" ht="15">
      <c r="V491" s="7" t="s">
        <v>972</v>
      </c>
      <c r="W491" s="8" t="s">
        <v>973</v>
      </c>
      <c r="X491" s="8" t="s">
        <v>44</v>
      </c>
    </row>
    <row r="492" spans="22:24" ht="15">
      <c r="V492" s="4" t="s">
        <v>974</v>
      </c>
      <c r="W492" s="5" t="s">
        <v>975</v>
      </c>
      <c r="X492" s="5" t="s">
        <v>44</v>
      </c>
    </row>
    <row r="493" spans="22:24" ht="15">
      <c r="V493" s="7" t="s">
        <v>976</v>
      </c>
      <c r="W493" s="8" t="s">
        <v>977</v>
      </c>
      <c r="X493" s="8" t="s">
        <v>44</v>
      </c>
    </row>
    <row r="494" spans="22:24" ht="15">
      <c r="V494" s="4" t="s">
        <v>978</v>
      </c>
      <c r="W494" s="5" t="s">
        <v>979</v>
      </c>
      <c r="X494" s="5" t="s">
        <v>44</v>
      </c>
    </row>
    <row r="495" spans="22:24" ht="15">
      <c r="V495" s="7" t="s">
        <v>980</v>
      </c>
      <c r="W495" s="8" t="s">
        <v>981</v>
      </c>
      <c r="X495" s="8" t="s">
        <v>44</v>
      </c>
    </row>
    <row r="496" spans="22:24" ht="15">
      <c r="V496" s="4" t="s">
        <v>982</v>
      </c>
      <c r="W496" s="5" t="s">
        <v>983</v>
      </c>
      <c r="X496" s="5" t="s">
        <v>44</v>
      </c>
    </row>
    <row r="497" spans="22:24" ht="15">
      <c r="V497" s="7" t="s">
        <v>984</v>
      </c>
      <c r="W497" s="8" t="s">
        <v>985</v>
      </c>
      <c r="X497" s="8" t="s">
        <v>44</v>
      </c>
    </row>
    <row r="498" spans="22:24" ht="15">
      <c r="V498" s="4" t="s">
        <v>986</v>
      </c>
      <c r="W498" s="5" t="s">
        <v>987</v>
      </c>
      <c r="X498" s="5" t="s">
        <v>44</v>
      </c>
    </row>
    <row r="499" spans="22:24" ht="15">
      <c r="V499" s="7" t="s">
        <v>988</v>
      </c>
      <c r="W499" s="8" t="s">
        <v>989</v>
      </c>
      <c r="X499" s="8" t="s">
        <v>44</v>
      </c>
    </row>
    <row r="500" spans="22:24" ht="15">
      <c r="V500" s="4" t="s">
        <v>990</v>
      </c>
      <c r="W500" s="5" t="s">
        <v>991</v>
      </c>
      <c r="X500" s="5" t="s">
        <v>44</v>
      </c>
    </row>
    <row r="501" spans="22:24" ht="15">
      <c r="V501" s="7" t="s">
        <v>992</v>
      </c>
      <c r="W501" s="8" t="s">
        <v>993</v>
      </c>
      <c r="X501" s="8" t="s">
        <v>44</v>
      </c>
    </row>
    <row r="502" spans="22:24" ht="15">
      <c r="V502" s="4" t="s">
        <v>994</v>
      </c>
      <c r="W502" s="5" t="s">
        <v>995</v>
      </c>
      <c r="X502" s="5" t="s">
        <v>44</v>
      </c>
    </row>
    <row r="503" spans="22:24" ht="15">
      <c r="V503" s="7" t="s">
        <v>996</v>
      </c>
      <c r="W503" s="8" t="s">
        <v>997</v>
      </c>
      <c r="X503" s="8" t="s">
        <v>44</v>
      </c>
    </row>
    <row r="504" spans="22:24" ht="15">
      <c r="V504" s="4" t="s">
        <v>998</v>
      </c>
      <c r="W504" s="5" t="s">
        <v>999</v>
      </c>
      <c r="X504" s="5" t="s">
        <v>44</v>
      </c>
    </row>
    <row r="505" spans="22:24" ht="15">
      <c r="V505" s="7" t="s">
        <v>1000</v>
      </c>
      <c r="W505" s="8" t="s">
        <v>1001</v>
      </c>
      <c r="X505" s="8" t="s">
        <v>44</v>
      </c>
    </row>
    <row r="506" spans="22:24" ht="15">
      <c r="V506" s="4" t="s">
        <v>1002</v>
      </c>
      <c r="W506" s="5" t="s">
        <v>1003</v>
      </c>
      <c r="X506" s="5" t="s">
        <v>44</v>
      </c>
    </row>
    <row r="507" spans="22:24" ht="15">
      <c r="V507" s="7" t="s">
        <v>1004</v>
      </c>
      <c r="W507" s="8" t="s">
        <v>1005</v>
      </c>
      <c r="X507" s="8" t="s">
        <v>44</v>
      </c>
    </row>
    <row r="508" spans="22:24" ht="15">
      <c r="V508" s="4" t="s">
        <v>1006</v>
      </c>
      <c r="W508" s="5" t="s">
        <v>1007</v>
      </c>
      <c r="X508" s="5" t="s">
        <v>44</v>
      </c>
    </row>
    <row r="509" spans="22:24" ht="15">
      <c r="V509" s="7" t="s">
        <v>1008</v>
      </c>
      <c r="W509" s="8" t="s">
        <v>1009</v>
      </c>
      <c r="X509" s="8" t="s">
        <v>44</v>
      </c>
    </row>
    <row r="510" spans="22:24" ht="15">
      <c r="V510" s="4" t="s">
        <v>1010</v>
      </c>
      <c r="W510" s="5" t="s">
        <v>1011</v>
      </c>
      <c r="X510" s="5" t="s">
        <v>44</v>
      </c>
    </row>
    <row r="511" spans="22:24" ht="15">
      <c r="V511" s="7" t="s">
        <v>1012</v>
      </c>
      <c r="W511" s="8" t="s">
        <v>117</v>
      </c>
      <c r="X511" s="8" t="s">
        <v>44</v>
      </c>
    </row>
    <row r="512" spans="22:24" ht="15">
      <c r="V512" s="4" t="s">
        <v>1013</v>
      </c>
      <c r="W512" s="5" t="s">
        <v>1014</v>
      </c>
      <c r="X512" s="5" t="s">
        <v>44</v>
      </c>
    </row>
    <row r="513" spans="22:24" ht="15">
      <c r="V513" s="7" t="s">
        <v>1015</v>
      </c>
      <c r="W513" s="8" t="s">
        <v>1016</v>
      </c>
      <c r="X513" s="8" t="s">
        <v>44</v>
      </c>
    </row>
    <row r="514" spans="22:24" ht="15">
      <c r="V514" s="4" t="s">
        <v>1017</v>
      </c>
      <c r="W514" s="5" t="s">
        <v>1018</v>
      </c>
      <c r="X514" s="5" t="s">
        <v>44</v>
      </c>
    </row>
    <row r="515" spans="22:24" ht="15">
      <c r="V515" s="7" t="s">
        <v>1019</v>
      </c>
      <c r="W515" s="8" t="s">
        <v>1020</v>
      </c>
      <c r="X515" s="8" t="s">
        <v>44</v>
      </c>
    </row>
    <row r="516" spans="22:24" ht="15">
      <c r="V516" s="4" t="s">
        <v>1021</v>
      </c>
      <c r="W516" s="5" t="s">
        <v>1022</v>
      </c>
      <c r="X516" s="5" t="s">
        <v>44</v>
      </c>
    </row>
    <row r="517" spans="22:24" ht="15">
      <c r="V517" s="7" t="s">
        <v>1023</v>
      </c>
      <c r="W517" s="8" t="s">
        <v>1024</v>
      </c>
      <c r="X517" s="8" t="s">
        <v>44</v>
      </c>
    </row>
    <row r="518" spans="22:24" ht="15">
      <c r="V518" s="4" t="s">
        <v>1025</v>
      </c>
      <c r="W518" s="5" t="s">
        <v>1026</v>
      </c>
      <c r="X518" s="5" t="s">
        <v>44</v>
      </c>
    </row>
    <row r="519" spans="22:24" ht="15">
      <c r="V519" s="7" t="s">
        <v>1027</v>
      </c>
      <c r="W519" s="8" t="s">
        <v>1028</v>
      </c>
      <c r="X519" s="8" t="s">
        <v>44</v>
      </c>
    </row>
    <row r="520" spans="22:24" ht="15">
      <c r="V520" s="4" t="s">
        <v>1029</v>
      </c>
      <c r="W520" s="5" t="s">
        <v>1030</v>
      </c>
      <c r="X520" s="5" t="s">
        <v>44</v>
      </c>
    </row>
    <row r="521" spans="22:24" ht="15">
      <c r="V521" s="7" t="s">
        <v>1031</v>
      </c>
      <c r="W521" s="8" t="s">
        <v>1032</v>
      </c>
      <c r="X521" s="8" t="s">
        <v>44</v>
      </c>
    </row>
    <row r="522" spans="22:24" ht="15">
      <c r="V522" s="4" t="s">
        <v>1033</v>
      </c>
      <c r="W522" s="5" t="s">
        <v>1034</v>
      </c>
      <c r="X522" s="5" t="s">
        <v>75</v>
      </c>
    </row>
    <row r="523" spans="22:24" ht="15">
      <c r="V523" s="7" t="s">
        <v>1035</v>
      </c>
      <c r="W523" s="8" t="s">
        <v>1036</v>
      </c>
      <c r="X523" s="8" t="s">
        <v>75</v>
      </c>
    </row>
    <row r="524" spans="22:24" ht="15">
      <c r="V524" s="4" t="s">
        <v>1037</v>
      </c>
      <c r="W524" s="5" t="s">
        <v>1038</v>
      </c>
      <c r="X524" s="5" t="s">
        <v>75</v>
      </c>
    </row>
    <row r="525" spans="22:24" ht="15">
      <c r="V525" s="7" t="s">
        <v>1039</v>
      </c>
      <c r="W525" s="8" t="s">
        <v>1040</v>
      </c>
      <c r="X525" s="8" t="s">
        <v>75</v>
      </c>
    </row>
    <row r="526" spans="22:24" ht="15">
      <c r="V526" s="4" t="s">
        <v>1041</v>
      </c>
      <c r="W526" s="5" t="s">
        <v>1042</v>
      </c>
      <c r="X526" s="5" t="s">
        <v>75</v>
      </c>
    </row>
    <row r="527" spans="22:24" ht="15">
      <c r="V527" s="7" t="s">
        <v>1043</v>
      </c>
      <c r="W527" s="8" t="s">
        <v>1044</v>
      </c>
      <c r="X527" s="8" t="s">
        <v>75</v>
      </c>
    </row>
    <row r="528" spans="22:24" ht="15">
      <c r="V528" s="4" t="s">
        <v>1045</v>
      </c>
      <c r="W528" s="5" t="s">
        <v>1046</v>
      </c>
      <c r="X528" s="5" t="s">
        <v>75</v>
      </c>
    </row>
    <row r="529" spans="22:24" ht="15">
      <c r="V529" s="7" t="s">
        <v>1047</v>
      </c>
      <c r="W529" s="8" t="s">
        <v>1048</v>
      </c>
      <c r="X529" s="8" t="s">
        <v>75</v>
      </c>
    </row>
    <row r="530" spans="22:24" ht="15">
      <c r="V530" s="4" t="s">
        <v>1049</v>
      </c>
      <c r="W530" s="5" t="s">
        <v>1050</v>
      </c>
      <c r="X530" s="5" t="s">
        <v>75</v>
      </c>
    </row>
    <row r="531" spans="22:24" ht="15">
      <c r="V531" s="7" t="s">
        <v>1051</v>
      </c>
      <c r="W531" s="8" t="s">
        <v>1052</v>
      </c>
      <c r="X531" s="8" t="s">
        <v>75</v>
      </c>
    </row>
    <row r="532" spans="22:24" ht="15">
      <c r="V532" s="4" t="s">
        <v>1053</v>
      </c>
      <c r="W532" s="5" t="s">
        <v>1054</v>
      </c>
      <c r="X532" s="5" t="s">
        <v>75</v>
      </c>
    </row>
    <row r="533" spans="22:24" ht="15">
      <c r="V533" s="7" t="s">
        <v>1055</v>
      </c>
      <c r="W533" s="8" t="s">
        <v>1056</v>
      </c>
      <c r="X533" s="8" t="s">
        <v>75</v>
      </c>
    </row>
    <row r="534" spans="22:24" ht="15">
      <c r="V534" s="4" t="s">
        <v>1057</v>
      </c>
      <c r="W534" s="5" t="s">
        <v>1058</v>
      </c>
      <c r="X534" s="5" t="s">
        <v>75</v>
      </c>
    </row>
    <row r="535" spans="22:24" ht="15">
      <c r="V535" s="7" t="s">
        <v>1059</v>
      </c>
      <c r="W535" s="8" t="s">
        <v>1060</v>
      </c>
      <c r="X535" s="8" t="s">
        <v>75</v>
      </c>
    </row>
    <row r="536" spans="22:24" ht="15">
      <c r="V536" s="4" t="s">
        <v>1061</v>
      </c>
      <c r="W536" s="5" t="s">
        <v>1062</v>
      </c>
      <c r="X536" s="5" t="s">
        <v>75</v>
      </c>
    </row>
    <row r="537" spans="22:24" ht="15">
      <c r="V537" s="7" t="s">
        <v>1063</v>
      </c>
      <c r="W537" s="8" t="s">
        <v>1064</v>
      </c>
      <c r="X537" s="8" t="s">
        <v>75</v>
      </c>
    </row>
    <row r="538" spans="22:24" ht="15">
      <c r="V538" s="4" t="s">
        <v>1065</v>
      </c>
      <c r="W538" s="5" t="s">
        <v>1066</v>
      </c>
      <c r="X538" s="5" t="s">
        <v>75</v>
      </c>
    </row>
    <row r="539" spans="22:24" ht="15">
      <c r="V539" s="7" t="s">
        <v>1067</v>
      </c>
      <c r="W539" s="8" t="s">
        <v>1068</v>
      </c>
      <c r="X539" s="8" t="s">
        <v>75</v>
      </c>
    </row>
    <row r="540" spans="22:24" ht="15">
      <c r="V540" s="4" t="s">
        <v>1069</v>
      </c>
      <c r="W540" s="5" t="s">
        <v>1070</v>
      </c>
      <c r="X540" s="5" t="s">
        <v>75</v>
      </c>
    </row>
    <row r="541" spans="22:24" ht="15">
      <c r="V541" s="7" t="s">
        <v>1071</v>
      </c>
      <c r="W541" s="8" t="s">
        <v>1072</v>
      </c>
      <c r="X541" s="8" t="s">
        <v>75</v>
      </c>
    </row>
    <row r="542" spans="22:24" ht="15">
      <c r="V542" s="4" t="s">
        <v>1073</v>
      </c>
      <c r="W542" s="5" t="s">
        <v>1074</v>
      </c>
      <c r="X542" s="5" t="s">
        <v>75</v>
      </c>
    </row>
    <row r="543" spans="22:24" ht="15">
      <c r="V543" s="7" t="s">
        <v>1075</v>
      </c>
      <c r="W543" s="8" t="s">
        <v>1076</v>
      </c>
      <c r="X543" s="8" t="s">
        <v>18</v>
      </c>
    </row>
    <row r="544" spans="22:24" ht="15">
      <c r="V544" s="4" t="s">
        <v>1077</v>
      </c>
      <c r="W544" s="5" t="s">
        <v>1078</v>
      </c>
      <c r="X544" s="5" t="s">
        <v>18</v>
      </c>
    </row>
    <row r="545" spans="22:24" ht="15">
      <c r="V545" s="7" t="s">
        <v>1079</v>
      </c>
      <c r="W545" s="8" t="s">
        <v>1080</v>
      </c>
      <c r="X545" s="8" t="s">
        <v>18</v>
      </c>
    </row>
    <row r="546" spans="22:24" ht="15">
      <c r="V546" s="4" t="s">
        <v>1081</v>
      </c>
      <c r="W546" s="5" t="s">
        <v>1082</v>
      </c>
      <c r="X546" s="5" t="s">
        <v>18</v>
      </c>
    </row>
    <row r="547" spans="22:24" ht="15">
      <c r="V547" s="7" t="s">
        <v>1083</v>
      </c>
      <c r="W547" s="8" t="s">
        <v>1084</v>
      </c>
      <c r="X547" s="8" t="s">
        <v>18</v>
      </c>
    </row>
    <row r="548" spans="22:24" ht="15">
      <c r="V548" s="4" t="s">
        <v>1085</v>
      </c>
      <c r="W548" s="5" t="s">
        <v>1086</v>
      </c>
      <c r="X548" s="5" t="s">
        <v>18</v>
      </c>
    </row>
    <row r="549" spans="22:24" ht="15">
      <c r="V549" s="7" t="s">
        <v>1087</v>
      </c>
      <c r="W549" s="8" t="s">
        <v>1088</v>
      </c>
      <c r="X549" s="8" t="s">
        <v>18</v>
      </c>
    </row>
    <row r="550" spans="22:24" ht="15">
      <c r="V550" s="4" t="s">
        <v>1089</v>
      </c>
      <c r="W550" s="5" t="s">
        <v>1090</v>
      </c>
      <c r="X550" s="5" t="s">
        <v>18</v>
      </c>
    </row>
    <row r="551" spans="22:24" ht="15">
      <c r="V551" s="7" t="s">
        <v>1091</v>
      </c>
      <c r="W551" s="8" t="s">
        <v>1092</v>
      </c>
      <c r="X551" s="8" t="s">
        <v>18</v>
      </c>
    </row>
    <row r="552" spans="22:24" ht="15">
      <c r="V552" s="4" t="s">
        <v>1093</v>
      </c>
      <c r="W552" s="5" t="s">
        <v>1094</v>
      </c>
      <c r="X552" s="5" t="s">
        <v>18</v>
      </c>
    </row>
    <row r="553" spans="22:24" ht="15">
      <c r="V553" s="7" t="s">
        <v>1095</v>
      </c>
      <c r="W553" s="8" t="s">
        <v>1096</v>
      </c>
      <c r="X553" s="8" t="s">
        <v>18</v>
      </c>
    </row>
    <row r="554" spans="22:24" ht="15">
      <c r="V554" s="4" t="s">
        <v>1097</v>
      </c>
      <c r="W554" s="5" t="s">
        <v>1098</v>
      </c>
      <c r="X554" s="5" t="s">
        <v>18</v>
      </c>
    </row>
    <row r="555" spans="22:24" ht="15">
      <c r="V555" s="7" t="s">
        <v>1099</v>
      </c>
      <c r="W555" s="8" t="s">
        <v>1100</v>
      </c>
      <c r="X555" s="8" t="s">
        <v>18</v>
      </c>
    </row>
    <row r="556" spans="22:24" ht="15">
      <c r="V556" s="4" t="s">
        <v>1101</v>
      </c>
      <c r="W556" s="5" t="s">
        <v>1102</v>
      </c>
      <c r="X556" s="5" t="s">
        <v>18</v>
      </c>
    </row>
    <row r="557" spans="22:24" ht="15">
      <c r="V557" s="7" t="s">
        <v>1103</v>
      </c>
      <c r="W557" s="8" t="s">
        <v>1104</v>
      </c>
      <c r="X557" s="8" t="s">
        <v>18</v>
      </c>
    </row>
    <row r="558" spans="22:24" ht="15">
      <c r="V558" s="4" t="s">
        <v>1105</v>
      </c>
      <c r="W558" s="5" t="s">
        <v>1106</v>
      </c>
      <c r="X558" s="5" t="s">
        <v>18</v>
      </c>
    </row>
    <row r="559" spans="22:24" ht="15">
      <c r="V559" s="7" t="s">
        <v>1107</v>
      </c>
      <c r="W559" s="8" t="s">
        <v>1108</v>
      </c>
      <c r="X559" s="8" t="s">
        <v>18</v>
      </c>
    </row>
    <row r="560" spans="22:24" ht="15">
      <c r="V560" s="4" t="s">
        <v>1109</v>
      </c>
      <c r="W560" s="5" t="s">
        <v>1110</v>
      </c>
      <c r="X560" s="5" t="s">
        <v>18</v>
      </c>
    </row>
    <row r="561" spans="22:24" ht="15">
      <c r="V561" s="7" t="s">
        <v>1111</v>
      </c>
      <c r="W561" s="8" t="s">
        <v>1112</v>
      </c>
      <c r="X561" s="8" t="s">
        <v>18</v>
      </c>
    </row>
    <row r="562" spans="22:24" ht="15">
      <c r="V562" s="4" t="s">
        <v>1113</v>
      </c>
      <c r="W562" s="5" t="s">
        <v>1114</v>
      </c>
      <c r="X562" s="5" t="s">
        <v>18</v>
      </c>
    </row>
    <row r="563" spans="22:24" ht="15">
      <c r="V563" s="7" t="s">
        <v>1115</v>
      </c>
      <c r="W563" s="8" t="s">
        <v>1116</v>
      </c>
      <c r="X563" s="8" t="s">
        <v>18</v>
      </c>
    </row>
    <row r="564" spans="22:24" ht="15">
      <c r="V564" s="4" t="s">
        <v>1117</v>
      </c>
      <c r="W564" s="5" t="s">
        <v>1118</v>
      </c>
      <c r="X564" s="5" t="s">
        <v>18</v>
      </c>
    </row>
    <row r="565" spans="22:24" ht="15">
      <c r="V565" s="7" t="s">
        <v>1119</v>
      </c>
      <c r="W565" s="8" t="s">
        <v>1120</v>
      </c>
      <c r="X565" s="8" t="s">
        <v>18</v>
      </c>
    </row>
    <row r="566" spans="22:24" ht="15">
      <c r="V566" s="4" t="s">
        <v>1121</v>
      </c>
      <c r="W566" s="5" t="s">
        <v>1122</v>
      </c>
      <c r="X566" s="5" t="s">
        <v>18</v>
      </c>
    </row>
    <row r="567" spans="22:24" ht="15">
      <c r="V567" s="7" t="s">
        <v>1123</v>
      </c>
      <c r="W567" s="8" t="s">
        <v>1124</v>
      </c>
      <c r="X567" s="8" t="s">
        <v>18</v>
      </c>
    </row>
    <row r="568" spans="22:24" ht="15">
      <c r="V568" s="4" t="s">
        <v>1125</v>
      </c>
      <c r="W568" s="5" t="s">
        <v>1126</v>
      </c>
      <c r="X568" s="5" t="s">
        <v>18</v>
      </c>
    </row>
    <row r="569" spans="22:24" ht="15">
      <c r="V569" s="7" t="s">
        <v>1127</v>
      </c>
      <c r="W569" s="8" t="s">
        <v>1128</v>
      </c>
      <c r="X569" s="8" t="s">
        <v>18</v>
      </c>
    </row>
    <row r="570" spans="22:24" ht="15">
      <c r="V570" s="4" t="s">
        <v>1129</v>
      </c>
      <c r="W570" s="5" t="s">
        <v>1130</v>
      </c>
      <c r="X570" s="5" t="s">
        <v>18</v>
      </c>
    </row>
    <row r="571" spans="22:24" ht="15">
      <c r="V571" s="7" t="s">
        <v>1131</v>
      </c>
      <c r="W571" s="8" t="s">
        <v>1132</v>
      </c>
      <c r="X571" s="8" t="s">
        <v>26</v>
      </c>
    </row>
    <row r="572" spans="22:24" ht="15">
      <c r="V572" s="4" t="s">
        <v>1133</v>
      </c>
      <c r="W572" s="5" t="s">
        <v>1134</v>
      </c>
      <c r="X572" s="5" t="s">
        <v>26</v>
      </c>
    </row>
    <row r="573" spans="22:24" ht="15">
      <c r="V573" s="7" t="s">
        <v>1135</v>
      </c>
      <c r="W573" s="8" t="s">
        <v>1136</v>
      </c>
      <c r="X573" s="8" t="s">
        <v>26</v>
      </c>
    </row>
    <row r="574" spans="22:24" ht="15">
      <c r="V574" s="4" t="s">
        <v>1137</v>
      </c>
      <c r="W574" s="5" t="s">
        <v>1138</v>
      </c>
      <c r="X574" s="5" t="s">
        <v>26</v>
      </c>
    </row>
    <row r="575" spans="22:24" ht="15">
      <c r="V575" s="7" t="s">
        <v>1139</v>
      </c>
      <c r="W575" s="8" t="s">
        <v>1140</v>
      </c>
      <c r="X575" s="8" t="s">
        <v>26</v>
      </c>
    </row>
    <row r="576" spans="22:24" ht="15">
      <c r="V576" s="4" t="s">
        <v>1141</v>
      </c>
      <c r="W576" s="5" t="s">
        <v>1142</v>
      </c>
      <c r="X576" s="5" t="s">
        <v>26</v>
      </c>
    </row>
    <row r="577" spans="22:24" ht="15">
      <c r="V577" s="7" t="s">
        <v>1143</v>
      </c>
      <c r="W577" s="8" t="s">
        <v>1144</v>
      </c>
      <c r="X577" s="8" t="s">
        <v>26</v>
      </c>
    </row>
    <row r="578" spans="22:24" ht="15">
      <c r="V578" s="4" t="s">
        <v>1145</v>
      </c>
      <c r="W578" s="5" t="s">
        <v>1146</v>
      </c>
      <c r="X578" s="5" t="s">
        <v>26</v>
      </c>
    </row>
    <row r="579" spans="22:24" ht="15">
      <c r="V579" s="7" t="s">
        <v>1147</v>
      </c>
      <c r="W579" s="8" t="s">
        <v>1148</v>
      </c>
      <c r="X579" s="8" t="s">
        <v>26</v>
      </c>
    </row>
    <row r="580" spans="22:24" ht="15">
      <c r="V580" s="4" t="s">
        <v>1149</v>
      </c>
      <c r="W580" s="5" t="s">
        <v>1150</v>
      </c>
      <c r="X580" s="5" t="s">
        <v>26</v>
      </c>
    </row>
    <row r="581" spans="22:24" ht="15">
      <c r="V581" s="7" t="s">
        <v>1151</v>
      </c>
      <c r="W581" s="8" t="s">
        <v>1152</v>
      </c>
      <c r="X581" s="8" t="s">
        <v>26</v>
      </c>
    </row>
    <row r="582" spans="22:24" ht="15">
      <c r="V582" s="4" t="s">
        <v>1153</v>
      </c>
      <c r="W582" s="5" t="s">
        <v>1154</v>
      </c>
      <c r="X582" s="5" t="s">
        <v>26</v>
      </c>
    </row>
    <row r="583" spans="22:24" ht="15">
      <c r="V583" s="7" t="s">
        <v>1155</v>
      </c>
      <c r="W583" s="8" t="s">
        <v>1156</v>
      </c>
      <c r="X583" s="8" t="s">
        <v>26</v>
      </c>
    </row>
    <row r="584" spans="22:24" ht="15">
      <c r="V584" s="4" t="s">
        <v>1157</v>
      </c>
      <c r="W584" s="5" t="s">
        <v>1158</v>
      </c>
      <c r="X584" s="5" t="s">
        <v>26</v>
      </c>
    </row>
    <row r="585" spans="22:24" ht="15">
      <c r="V585" s="7" t="s">
        <v>1159</v>
      </c>
      <c r="W585" s="8" t="s">
        <v>1160</v>
      </c>
      <c r="X585" s="8" t="s">
        <v>26</v>
      </c>
    </row>
    <row r="586" spans="22:24" ht="15">
      <c r="V586" s="4" t="s">
        <v>1161</v>
      </c>
      <c r="W586" s="5" t="s">
        <v>1162</v>
      </c>
      <c r="X586" s="5" t="s">
        <v>26</v>
      </c>
    </row>
    <row r="587" spans="22:24" ht="15">
      <c r="V587" s="7" t="s">
        <v>1163</v>
      </c>
      <c r="W587" s="8" t="s">
        <v>1164</v>
      </c>
      <c r="X587" s="8" t="s">
        <v>26</v>
      </c>
    </row>
    <row r="588" spans="22:24" ht="15">
      <c r="V588" s="4" t="s">
        <v>1165</v>
      </c>
      <c r="W588" s="5" t="s">
        <v>1166</v>
      </c>
      <c r="X588" s="5" t="s">
        <v>26</v>
      </c>
    </row>
    <row r="589" spans="22:24" ht="15">
      <c r="V589" s="7" t="s">
        <v>1167</v>
      </c>
      <c r="W589" s="8" t="s">
        <v>1168</v>
      </c>
      <c r="X589" s="8" t="s">
        <v>26</v>
      </c>
    </row>
    <row r="590" spans="22:24" ht="15">
      <c r="V590" s="4" t="s">
        <v>1169</v>
      </c>
      <c r="W590" s="5" t="s">
        <v>1170</v>
      </c>
      <c r="X590" s="5" t="s">
        <v>26</v>
      </c>
    </row>
    <row r="591" spans="22:24" ht="15">
      <c r="V591" s="7" t="s">
        <v>1171</v>
      </c>
      <c r="W591" s="8" t="s">
        <v>1172</v>
      </c>
      <c r="X591" s="8" t="s">
        <v>26</v>
      </c>
    </row>
    <row r="592" spans="22:24" ht="15">
      <c r="V592" s="4" t="s">
        <v>1173</v>
      </c>
      <c r="W592" s="5" t="s">
        <v>1174</v>
      </c>
      <c r="X592" s="5" t="s">
        <v>26</v>
      </c>
    </row>
    <row r="593" spans="22:24" ht="15">
      <c r="V593" s="7" t="s">
        <v>1175</v>
      </c>
      <c r="W593" s="8" t="s">
        <v>1176</v>
      </c>
      <c r="X593" s="8" t="s">
        <v>26</v>
      </c>
    </row>
    <row r="594" spans="22:24" ht="15">
      <c r="V594" s="4" t="s">
        <v>1177</v>
      </c>
      <c r="W594" s="5" t="s">
        <v>1178</v>
      </c>
      <c r="X594" s="5" t="s">
        <v>26</v>
      </c>
    </row>
    <row r="595" spans="22:24" ht="15">
      <c r="V595" s="7" t="s">
        <v>1179</v>
      </c>
      <c r="W595" s="8" t="s">
        <v>1180</v>
      </c>
      <c r="X595" s="8" t="s">
        <v>26</v>
      </c>
    </row>
    <row r="596" spans="22:24" ht="15">
      <c r="V596" s="4" t="s">
        <v>1181</v>
      </c>
      <c r="W596" s="5" t="s">
        <v>1182</v>
      </c>
      <c r="X596" s="5" t="s">
        <v>26</v>
      </c>
    </row>
    <row r="597" spans="22:24" ht="15">
      <c r="V597" s="7" t="s">
        <v>1183</v>
      </c>
      <c r="W597" s="8" t="s">
        <v>1184</v>
      </c>
      <c r="X597" s="8" t="s">
        <v>26</v>
      </c>
    </row>
    <row r="598" spans="22:24" ht="15">
      <c r="V598" s="4" t="s">
        <v>1185</v>
      </c>
      <c r="W598" s="5" t="s">
        <v>1186</v>
      </c>
      <c r="X598" s="5" t="s">
        <v>26</v>
      </c>
    </row>
    <row r="599" spans="22:24" ht="15">
      <c r="V599" s="7" t="s">
        <v>1187</v>
      </c>
      <c r="W599" s="8" t="s">
        <v>1188</v>
      </c>
      <c r="X599" s="8" t="s">
        <v>26</v>
      </c>
    </row>
    <row r="600" spans="22:24" ht="15">
      <c r="V600" s="4" t="s">
        <v>1189</v>
      </c>
      <c r="W600" s="5" t="s">
        <v>1190</v>
      </c>
      <c r="X600" s="5" t="s">
        <v>26</v>
      </c>
    </row>
    <row r="601" spans="22:24" ht="15">
      <c r="V601" s="7" t="s">
        <v>1191</v>
      </c>
      <c r="W601" s="8" t="s">
        <v>1192</v>
      </c>
      <c r="X601" s="8" t="s">
        <v>26</v>
      </c>
    </row>
    <row r="602" spans="22:24" ht="15">
      <c r="V602" s="4" t="s">
        <v>1193</v>
      </c>
      <c r="W602" s="5" t="s">
        <v>1194</v>
      </c>
      <c r="X602" s="5" t="s">
        <v>26</v>
      </c>
    </row>
    <row r="603" spans="22:24" ht="15">
      <c r="V603" s="7" t="s">
        <v>1195</v>
      </c>
      <c r="W603" s="8" t="s">
        <v>1196</v>
      </c>
      <c r="X603" s="8" t="s">
        <v>9</v>
      </c>
    </row>
    <row r="604" spans="22:24" ht="15">
      <c r="V604" s="4" t="s">
        <v>1197</v>
      </c>
      <c r="W604" s="5" t="s">
        <v>1198</v>
      </c>
      <c r="X604" s="5" t="s">
        <v>9</v>
      </c>
    </row>
    <row r="605" spans="22:24" ht="15">
      <c r="V605" s="7" t="s">
        <v>1199</v>
      </c>
      <c r="W605" s="8" t="s">
        <v>1200</v>
      </c>
      <c r="X605" s="8" t="s">
        <v>9</v>
      </c>
    </row>
    <row r="606" spans="22:24" ht="15">
      <c r="V606" s="4" t="s">
        <v>1201</v>
      </c>
      <c r="W606" s="5" t="s">
        <v>1202</v>
      </c>
      <c r="X606" s="5" t="s">
        <v>9</v>
      </c>
    </row>
    <row r="607" spans="22:24" ht="15">
      <c r="V607" s="7" t="s">
        <v>1203</v>
      </c>
      <c r="W607" s="8" t="s">
        <v>1204</v>
      </c>
      <c r="X607" s="8" t="s">
        <v>9</v>
      </c>
    </row>
    <row r="608" spans="22:24" ht="15">
      <c r="V608" s="4" t="s">
        <v>1205</v>
      </c>
      <c r="W608" s="5" t="s">
        <v>1206</v>
      </c>
      <c r="X608" s="5" t="s">
        <v>9</v>
      </c>
    </row>
    <row r="609" spans="22:24" ht="15">
      <c r="V609" s="7" t="s">
        <v>1207</v>
      </c>
      <c r="W609" s="8" t="s">
        <v>1208</v>
      </c>
      <c r="X609" s="8" t="s">
        <v>9</v>
      </c>
    </row>
    <row r="610" spans="22:24" ht="15">
      <c r="V610" s="4" t="s">
        <v>1209</v>
      </c>
      <c r="W610" s="5" t="s">
        <v>1210</v>
      </c>
      <c r="X610" s="5" t="s">
        <v>9</v>
      </c>
    </row>
    <row r="611" spans="22:24" ht="15">
      <c r="V611" s="7" t="s">
        <v>1211</v>
      </c>
      <c r="W611" s="8" t="s">
        <v>1212</v>
      </c>
      <c r="X611" s="8" t="s">
        <v>9</v>
      </c>
    </row>
    <row r="612" spans="22:24" ht="15">
      <c r="V612" s="4" t="s">
        <v>1213</v>
      </c>
      <c r="W612" s="5" t="s">
        <v>1214</v>
      </c>
      <c r="X612" s="5" t="s">
        <v>9</v>
      </c>
    </row>
    <row r="613" spans="22:24" ht="15">
      <c r="V613" s="7" t="s">
        <v>1215</v>
      </c>
      <c r="W613" s="8" t="s">
        <v>1216</v>
      </c>
      <c r="X613" s="8" t="s">
        <v>9</v>
      </c>
    </row>
    <row r="614" spans="22:24" ht="15">
      <c r="V614" s="4" t="s">
        <v>1217</v>
      </c>
      <c r="W614" s="5" t="s">
        <v>1218</v>
      </c>
      <c r="X614" s="5" t="s">
        <v>9</v>
      </c>
    </row>
    <row r="615" spans="22:24" ht="15">
      <c r="V615" s="7" t="s">
        <v>1219</v>
      </c>
      <c r="W615" s="8" t="s">
        <v>1220</v>
      </c>
      <c r="X615" s="8" t="s">
        <v>9</v>
      </c>
    </row>
    <row r="616" spans="22:24" ht="15">
      <c r="V616" s="4" t="s">
        <v>1221</v>
      </c>
      <c r="W616" s="5" t="s">
        <v>1222</v>
      </c>
      <c r="X616" s="5" t="s">
        <v>9</v>
      </c>
    </row>
    <row r="617" spans="22:24" ht="15">
      <c r="V617" s="7" t="s">
        <v>1223</v>
      </c>
      <c r="W617" s="8" t="s">
        <v>1224</v>
      </c>
      <c r="X617" s="8" t="s">
        <v>9</v>
      </c>
    </row>
    <row r="618" spans="22:24" ht="15">
      <c r="V618" s="4" t="s">
        <v>1225</v>
      </c>
      <c r="W618" s="5" t="s">
        <v>1226</v>
      </c>
      <c r="X618" s="5" t="s">
        <v>9</v>
      </c>
    </row>
    <row r="619" spans="22:24" ht="15">
      <c r="V619" s="7" t="s">
        <v>1227</v>
      </c>
      <c r="W619" s="8" t="s">
        <v>1228</v>
      </c>
      <c r="X619" s="8" t="s">
        <v>9</v>
      </c>
    </row>
    <row r="620" spans="22:24" ht="15">
      <c r="V620" s="4" t="s">
        <v>1229</v>
      </c>
      <c r="W620" s="5" t="s">
        <v>1230</v>
      </c>
      <c r="X620" s="5" t="s">
        <v>9</v>
      </c>
    </row>
    <row r="621" spans="22:24" ht="15">
      <c r="V621" s="7" t="s">
        <v>1231</v>
      </c>
      <c r="W621" s="8" t="s">
        <v>1232</v>
      </c>
      <c r="X621" s="8" t="s">
        <v>9</v>
      </c>
    </row>
    <row r="622" spans="22:24" ht="15">
      <c r="V622" s="4" t="s">
        <v>1233</v>
      </c>
      <c r="W622" s="5" t="s">
        <v>1234</v>
      </c>
      <c r="X622" s="5" t="s">
        <v>9</v>
      </c>
    </row>
    <row r="623" spans="22:24" ht="15">
      <c r="V623" s="7" t="s">
        <v>1235</v>
      </c>
      <c r="W623" s="8" t="s">
        <v>1236</v>
      </c>
      <c r="X623" s="8" t="s">
        <v>9</v>
      </c>
    </row>
    <row r="624" spans="22:24" ht="15">
      <c r="V624" s="4" t="s">
        <v>1237</v>
      </c>
      <c r="W624" s="5" t="s">
        <v>1238</v>
      </c>
      <c r="X624" s="5" t="s">
        <v>9</v>
      </c>
    </row>
    <row r="625" spans="22:24" ht="15">
      <c r="V625" s="7" t="s">
        <v>1239</v>
      </c>
      <c r="W625" s="8" t="s">
        <v>1240</v>
      </c>
      <c r="X625" s="8" t="s">
        <v>9</v>
      </c>
    </row>
    <row r="626" spans="22:24" ht="15">
      <c r="V626" s="4" t="s">
        <v>1241</v>
      </c>
      <c r="W626" s="5" t="s">
        <v>1242</v>
      </c>
      <c r="X626" s="5" t="s">
        <v>9</v>
      </c>
    </row>
    <row r="627" spans="22:24" ht="15">
      <c r="V627" s="7" t="s">
        <v>1243</v>
      </c>
      <c r="W627" s="8" t="s">
        <v>1244</v>
      </c>
      <c r="X627" s="8" t="s">
        <v>9</v>
      </c>
    </row>
    <row r="628" spans="22:24" ht="15">
      <c r="V628" s="4" t="s">
        <v>1245</v>
      </c>
      <c r="W628" s="5" t="s">
        <v>1246</v>
      </c>
      <c r="X628" s="5" t="s">
        <v>9</v>
      </c>
    </row>
    <row r="629" spans="22:24" ht="15">
      <c r="V629" s="7" t="s">
        <v>1247</v>
      </c>
      <c r="W629" s="8" t="s">
        <v>1248</v>
      </c>
      <c r="X629" s="8" t="s">
        <v>9</v>
      </c>
    </row>
    <row r="630" spans="22:24" ht="15">
      <c r="V630" s="4" t="s">
        <v>1249</v>
      </c>
      <c r="W630" s="5" t="s">
        <v>1250</v>
      </c>
      <c r="X630" s="5" t="s">
        <v>9</v>
      </c>
    </row>
    <row r="631" spans="22:24" ht="15">
      <c r="V631" s="7" t="s">
        <v>1251</v>
      </c>
      <c r="W631" s="8" t="s">
        <v>1252</v>
      </c>
      <c r="X631" s="8" t="s">
        <v>9</v>
      </c>
    </row>
    <row r="632" spans="22:24" ht="15">
      <c r="V632" s="4" t="s">
        <v>1253</v>
      </c>
      <c r="W632" s="5" t="s">
        <v>1254</v>
      </c>
      <c r="X632" s="5" t="s">
        <v>9</v>
      </c>
    </row>
    <row r="633" spans="22:24" ht="15">
      <c r="V633" s="7" t="s">
        <v>1255</v>
      </c>
      <c r="W633" s="8" t="s">
        <v>1256</v>
      </c>
      <c r="X633" s="8" t="s">
        <v>9</v>
      </c>
    </row>
    <row r="634" spans="22:24" ht="15">
      <c r="V634" s="4" t="s">
        <v>1257</v>
      </c>
      <c r="W634" s="5" t="s">
        <v>1258</v>
      </c>
      <c r="X634" s="5" t="s">
        <v>14</v>
      </c>
    </row>
    <row r="635" spans="22:24" ht="15">
      <c r="V635" s="7" t="s">
        <v>1259</v>
      </c>
      <c r="W635" s="8" t="s">
        <v>1260</v>
      </c>
      <c r="X635" s="8" t="s">
        <v>14</v>
      </c>
    </row>
    <row r="636" spans="22:24" ht="15">
      <c r="V636" s="4" t="s">
        <v>1261</v>
      </c>
      <c r="W636" s="5" t="s">
        <v>1262</v>
      </c>
      <c r="X636" s="5" t="s">
        <v>14</v>
      </c>
    </row>
    <row r="637" spans="22:24" ht="15">
      <c r="V637" s="7" t="s">
        <v>1263</v>
      </c>
      <c r="W637" s="8" t="s">
        <v>1264</v>
      </c>
      <c r="X637" s="8" t="s">
        <v>14</v>
      </c>
    </row>
    <row r="638" spans="22:24" ht="15">
      <c r="V638" s="4" t="s">
        <v>1265</v>
      </c>
      <c r="W638" s="5" t="s">
        <v>1266</v>
      </c>
      <c r="X638" s="5" t="s">
        <v>14</v>
      </c>
    </row>
    <row r="639" spans="22:24" ht="15">
      <c r="V639" s="7" t="s">
        <v>1267</v>
      </c>
      <c r="W639" s="8" t="s">
        <v>1268</v>
      </c>
      <c r="X639" s="8" t="s">
        <v>14</v>
      </c>
    </row>
    <row r="640" spans="22:24" ht="15">
      <c r="V640" s="4" t="s">
        <v>1269</v>
      </c>
      <c r="W640" s="5" t="s">
        <v>1270</v>
      </c>
      <c r="X640" s="5" t="s">
        <v>14</v>
      </c>
    </row>
    <row r="641" spans="22:24" ht="15">
      <c r="V641" s="7" t="s">
        <v>1271</v>
      </c>
      <c r="W641" s="8" t="s">
        <v>1272</v>
      </c>
      <c r="X641" s="8" t="s">
        <v>14</v>
      </c>
    </row>
    <row r="642" spans="22:24" ht="15">
      <c r="V642" s="4" t="s">
        <v>1273</v>
      </c>
      <c r="W642" s="5" t="s">
        <v>1274</v>
      </c>
      <c r="X642" s="5" t="s">
        <v>14</v>
      </c>
    </row>
    <row r="643" spans="22:24" ht="15">
      <c r="V643" s="7" t="s">
        <v>1275</v>
      </c>
      <c r="W643" s="8" t="s">
        <v>1276</v>
      </c>
      <c r="X643" s="8" t="s">
        <v>14</v>
      </c>
    </row>
    <row r="644" spans="22:24" ht="15">
      <c r="V644" s="4" t="s">
        <v>1277</v>
      </c>
      <c r="W644" s="5" t="s">
        <v>1278</v>
      </c>
      <c r="X644" s="5" t="s">
        <v>14</v>
      </c>
    </row>
    <row r="645" spans="22:24" ht="15">
      <c r="V645" s="7" t="s">
        <v>1279</v>
      </c>
      <c r="W645" s="8" t="s">
        <v>1280</v>
      </c>
      <c r="X645" s="8" t="s">
        <v>14</v>
      </c>
    </row>
    <row r="646" spans="22:24" ht="15">
      <c r="V646" s="4" t="s">
        <v>1281</v>
      </c>
      <c r="W646" s="5" t="s">
        <v>1282</v>
      </c>
      <c r="X646" s="5" t="s">
        <v>14</v>
      </c>
    </row>
    <row r="647" spans="22:24" ht="15">
      <c r="V647" s="7" t="s">
        <v>1283</v>
      </c>
      <c r="W647" s="8" t="s">
        <v>1284</v>
      </c>
      <c r="X647" s="8" t="s">
        <v>14</v>
      </c>
    </row>
    <row r="648" spans="22:24" ht="15">
      <c r="V648" s="4" t="s">
        <v>1285</v>
      </c>
      <c r="W648" s="5" t="s">
        <v>1286</v>
      </c>
      <c r="X648" s="5" t="s">
        <v>14</v>
      </c>
    </row>
    <row r="649" spans="22:24" ht="15">
      <c r="V649" s="7" t="s">
        <v>1287</v>
      </c>
      <c r="W649" s="8" t="s">
        <v>1288</v>
      </c>
      <c r="X649" s="8" t="s">
        <v>14</v>
      </c>
    </row>
    <row r="650" spans="22:24" ht="15">
      <c r="V650" s="4" t="s">
        <v>1289</v>
      </c>
      <c r="W650" s="5" t="s">
        <v>1290</v>
      </c>
      <c r="X650" s="5" t="s">
        <v>14</v>
      </c>
    </row>
    <row r="651" spans="22:24" ht="15">
      <c r="V651" s="7" t="s">
        <v>1291</v>
      </c>
      <c r="W651" s="8" t="s">
        <v>1292</v>
      </c>
      <c r="X651" s="8" t="s">
        <v>14</v>
      </c>
    </row>
    <row r="652" spans="22:24" ht="15">
      <c r="V652" s="4" t="s">
        <v>1293</v>
      </c>
      <c r="W652" s="5" t="s">
        <v>1294</v>
      </c>
      <c r="X652" s="5" t="s">
        <v>14</v>
      </c>
    </row>
    <row r="653" spans="22:24" ht="15">
      <c r="V653" s="7" t="s">
        <v>1295</v>
      </c>
      <c r="W653" s="8" t="s">
        <v>1296</v>
      </c>
      <c r="X653" s="8" t="s">
        <v>14</v>
      </c>
    </row>
    <row r="654" spans="22:24" ht="15">
      <c r="V654" s="4" t="s">
        <v>1297</v>
      </c>
      <c r="W654" s="5" t="s">
        <v>1298</v>
      </c>
      <c r="X654" s="5" t="s">
        <v>14</v>
      </c>
    </row>
    <row r="655" spans="22:24" ht="15">
      <c r="V655" s="7" t="s">
        <v>1299</v>
      </c>
      <c r="W655" s="8" t="s">
        <v>1300</v>
      </c>
      <c r="X655" s="8" t="s">
        <v>14</v>
      </c>
    </row>
    <row r="656" spans="22:24" ht="15">
      <c r="V656" s="4" t="s">
        <v>1301</v>
      </c>
      <c r="W656" s="5" t="s">
        <v>1302</v>
      </c>
      <c r="X656" s="5" t="s">
        <v>14</v>
      </c>
    </row>
    <row r="657" spans="22:24" ht="15">
      <c r="V657" s="7" t="s">
        <v>1303</v>
      </c>
      <c r="W657" s="8" t="s">
        <v>1304</v>
      </c>
      <c r="X657" s="8" t="s">
        <v>14</v>
      </c>
    </row>
    <row r="658" spans="22:24" ht="15">
      <c r="V658" s="4" t="s">
        <v>1305</v>
      </c>
      <c r="W658" s="5" t="s">
        <v>1306</v>
      </c>
      <c r="X658" s="5" t="s">
        <v>14</v>
      </c>
    </row>
    <row r="659" spans="22:24" ht="15">
      <c r="V659" s="7" t="s">
        <v>1307</v>
      </c>
      <c r="W659" s="8" t="s">
        <v>1308</v>
      </c>
      <c r="X659" s="8" t="s">
        <v>14</v>
      </c>
    </row>
    <row r="660" spans="22:24" ht="15">
      <c r="V660" s="4" t="s">
        <v>1309</v>
      </c>
      <c r="W660" s="5" t="s">
        <v>1310</v>
      </c>
      <c r="X660" s="5" t="s">
        <v>14</v>
      </c>
    </row>
    <row r="661" spans="22:24" ht="15">
      <c r="V661" s="7" t="s">
        <v>1311</v>
      </c>
      <c r="W661" s="8" t="s">
        <v>1312</v>
      </c>
      <c r="X661" s="8" t="s">
        <v>14</v>
      </c>
    </row>
    <row r="662" spans="22:24" ht="15">
      <c r="V662" s="4" t="s">
        <v>1313</v>
      </c>
      <c r="W662" s="5" t="s">
        <v>1314</v>
      </c>
      <c r="X662" s="5" t="s">
        <v>14</v>
      </c>
    </row>
    <row r="663" spans="22:24" ht="15">
      <c r="V663" s="7" t="s">
        <v>1315</v>
      </c>
      <c r="W663" s="8" t="s">
        <v>1316</v>
      </c>
      <c r="X663" s="8" t="s">
        <v>14</v>
      </c>
    </row>
    <row r="664" spans="22:24" ht="15">
      <c r="V664" s="4" t="s">
        <v>1317</v>
      </c>
      <c r="W664" s="5" t="s">
        <v>1318</v>
      </c>
      <c r="X664" s="5" t="s">
        <v>14</v>
      </c>
    </row>
    <row r="665" spans="22:24" ht="15">
      <c r="V665" s="7" t="s">
        <v>1319</v>
      </c>
      <c r="W665" s="8" t="s">
        <v>1320</v>
      </c>
      <c r="X665" s="8" t="s">
        <v>14</v>
      </c>
    </row>
    <row r="666" spans="22:24" ht="15">
      <c r="V666" s="4" t="s">
        <v>1321</v>
      </c>
      <c r="W666" s="5" t="s">
        <v>1322</v>
      </c>
      <c r="X666" s="5" t="s">
        <v>14</v>
      </c>
    </row>
    <row r="667" spans="22:24" ht="15">
      <c r="V667" s="7" t="s">
        <v>1323</v>
      </c>
      <c r="W667" s="8" t="s">
        <v>1324</v>
      </c>
      <c r="X667" s="8" t="s">
        <v>14</v>
      </c>
    </row>
    <row r="668" spans="22:24" ht="15">
      <c r="V668" s="4" t="s">
        <v>1325</v>
      </c>
      <c r="W668" s="5" t="s">
        <v>1326</v>
      </c>
      <c r="X668" s="5" t="s">
        <v>14</v>
      </c>
    </row>
    <row r="669" spans="22:24" ht="15">
      <c r="V669" s="7" t="s">
        <v>1327</v>
      </c>
      <c r="W669" s="8" t="s">
        <v>1328</v>
      </c>
      <c r="X669" s="8" t="s">
        <v>14</v>
      </c>
    </row>
    <row r="670" spans="22:24" ht="15">
      <c r="V670" s="4" t="s">
        <v>1329</v>
      </c>
      <c r="W670" s="5" t="s">
        <v>1330</v>
      </c>
      <c r="X670" s="5" t="s">
        <v>14</v>
      </c>
    </row>
    <row r="671" spans="22:24" ht="15">
      <c r="V671" s="7" t="s">
        <v>1331</v>
      </c>
      <c r="W671" s="8" t="s">
        <v>1332</v>
      </c>
      <c r="X671" s="8" t="s">
        <v>22</v>
      </c>
    </row>
    <row r="672" spans="22:24" ht="15">
      <c r="V672" s="4" t="s">
        <v>1333</v>
      </c>
      <c r="W672" s="5" t="s">
        <v>1334</v>
      </c>
      <c r="X672" s="5" t="s">
        <v>22</v>
      </c>
    </row>
    <row r="673" spans="22:24" ht="15">
      <c r="V673" s="7" t="s">
        <v>1335</v>
      </c>
      <c r="W673" s="8" t="s">
        <v>1336</v>
      </c>
      <c r="X673" s="8" t="s">
        <v>22</v>
      </c>
    </row>
    <row r="674" spans="22:24" ht="15">
      <c r="V674" s="4" t="s">
        <v>1337</v>
      </c>
      <c r="W674" s="5" t="s">
        <v>1338</v>
      </c>
      <c r="X674" s="5" t="s">
        <v>22</v>
      </c>
    </row>
    <row r="675" spans="22:24" ht="15">
      <c r="V675" s="7" t="s">
        <v>1339</v>
      </c>
      <c r="W675" s="8" t="s">
        <v>1340</v>
      </c>
      <c r="X675" s="8" t="s">
        <v>22</v>
      </c>
    </row>
    <row r="676" spans="22:24" ht="15">
      <c r="V676" s="4" t="s">
        <v>1341</v>
      </c>
      <c r="W676" s="5" t="s">
        <v>1342</v>
      </c>
      <c r="X676" s="5" t="s">
        <v>22</v>
      </c>
    </row>
    <row r="677" spans="22:24" ht="15">
      <c r="V677" s="7" t="s">
        <v>1343</v>
      </c>
      <c r="W677" s="8" t="s">
        <v>1344</v>
      </c>
      <c r="X677" s="8" t="s">
        <v>22</v>
      </c>
    </row>
    <row r="678" spans="22:24" ht="15">
      <c r="V678" s="4" t="s">
        <v>1345</v>
      </c>
      <c r="W678" s="5" t="s">
        <v>1346</v>
      </c>
      <c r="X678" s="5" t="s">
        <v>22</v>
      </c>
    </row>
    <row r="679" spans="22:24" ht="15">
      <c r="V679" s="7" t="s">
        <v>1347</v>
      </c>
      <c r="W679" s="8" t="s">
        <v>1348</v>
      </c>
      <c r="X679" s="8" t="s">
        <v>22</v>
      </c>
    </row>
    <row r="680" spans="22:24" ht="15">
      <c r="V680" s="4" t="s">
        <v>1349</v>
      </c>
      <c r="W680" s="5" t="s">
        <v>1350</v>
      </c>
      <c r="X680" s="5" t="s">
        <v>22</v>
      </c>
    </row>
    <row r="681" spans="22:24" ht="15">
      <c r="V681" s="7" t="s">
        <v>1351</v>
      </c>
      <c r="W681" s="8" t="s">
        <v>1352</v>
      </c>
      <c r="X681" s="8" t="s">
        <v>22</v>
      </c>
    </row>
    <row r="682" spans="22:24" ht="15">
      <c r="V682" s="4" t="s">
        <v>1353</v>
      </c>
      <c r="W682" s="5" t="s">
        <v>1354</v>
      </c>
      <c r="X682" s="5" t="s">
        <v>22</v>
      </c>
    </row>
    <row r="683" spans="22:24" ht="15">
      <c r="V683" s="7" t="s">
        <v>1355</v>
      </c>
      <c r="W683" s="8" t="s">
        <v>1356</v>
      </c>
      <c r="X683" s="8" t="s">
        <v>22</v>
      </c>
    </row>
    <row r="684" spans="22:24" ht="15">
      <c r="V684" s="4" t="s">
        <v>1357</v>
      </c>
      <c r="W684" s="5" t="s">
        <v>1358</v>
      </c>
      <c r="X684" s="5" t="s">
        <v>22</v>
      </c>
    </row>
    <row r="685" spans="22:24" ht="15">
      <c r="V685" s="7" t="s">
        <v>1359</v>
      </c>
      <c r="W685" s="8" t="s">
        <v>1360</v>
      </c>
      <c r="X685" s="8" t="s">
        <v>22</v>
      </c>
    </row>
    <row r="686" spans="22:24" ht="15">
      <c r="V686" s="4" t="s">
        <v>1361</v>
      </c>
      <c r="W686" s="5" t="s">
        <v>1362</v>
      </c>
      <c r="X686" s="5" t="s">
        <v>22</v>
      </c>
    </row>
    <row r="687" spans="22:24" ht="15">
      <c r="V687" s="7" t="s">
        <v>1363</v>
      </c>
      <c r="W687" s="8" t="s">
        <v>1364</v>
      </c>
      <c r="X687" s="8" t="s">
        <v>22</v>
      </c>
    </row>
    <row r="688" spans="22:24" ht="15">
      <c r="V688" s="4" t="s">
        <v>1365</v>
      </c>
      <c r="W688" s="5" t="s">
        <v>1366</v>
      </c>
      <c r="X688" s="5" t="s">
        <v>22</v>
      </c>
    </row>
    <row r="689" spans="22:24" ht="15">
      <c r="V689" s="7" t="s">
        <v>1367</v>
      </c>
      <c r="W689" s="8" t="s">
        <v>1368</v>
      </c>
      <c r="X689" s="8" t="s">
        <v>22</v>
      </c>
    </row>
    <row r="690" spans="22:24" ht="15">
      <c r="V690" s="4" t="s">
        <v>1369</v>
      </c>
      <c r="W690" s="5" t="s">
        <v>1370</v>
      </c>
      <c r="X690" s="5" t="s">
        <v>22</v>
      </c>
    </row>
    <row r="691" spans="22:24" ht="15">
      <c r="V691" s="7" t="s">
        <v>1371</v>
      </c>
      <c r="W691" s="8" t="s">
        <v>1372</v>
      </c>
      <c r="X691" s="8" t="s">
        <v>22</v>
      </c>
    </row>
    <row r="692" spans="22:24" ht="15">
      <c r="V692" s="4" t="s">
        <v>1373</v>
      </c>
      <c r="W692" s="5" t="s">
        <v>1374</v>
      </c>
      <c r="X692" s="5" t="s">
        <v>22</v>
      </c>
    </row>
    <row r="693" spans="22:24" ht="15">
      <c r="V693" s="7" t="s">
        <v>1375</v>
      </c>
      <c r="W693" s="8" t="s">
        <v>1376</v>
      </c>
      <c r="X693" s="8" t="s">
        <v>22</v>
      </c>
    </row>
    <row r="694" spans="22:24" ht="15">
      <c r="V694" s="4" t="s">
        <v>1377</v>
      </c>
      <c r="W694" s="5" t="s">
        <v>1378</v>
      </c>
      <c r="X694" s="5" t="s">
        <v>22</v>
      </c>
    </row>
    <row r="695" spans="22:24" ht="15">
      <c r="V695" s="7" t="s">
        <v>1379</v>
      </c>
      <c r="W695" s="8" t="s">
        <v>1380</v>
      </c>
      <c r="X695" s="8" t="s">
        <v>22</v>
      </c>
    </row>
    <row r="696" spans="22:24" ht="15">
      <c r="V696" s="4" t="s">
        <v>1381</v>
      </c>
      <c r="W696" s="5" t="s">
        <v>1382</v>
      </c>
      <c r="X696" s="5" t="s">
        <v>22</v>
      </c>
    </row>
    <row r="697" spans="22:24" ht="15">
      <c r="V697" s="7" t="s">
        <v>1383</v>
      </c>
      <c r="W697" s="8" t="s">
        <v>1384</v>
      </c>
      <c r="X697" s="8" t="s">
        <v>22</v>
      </c>
    </row>
    <row r="698" spans="22:24" ht="15">
      <c r="V698" s="4" t="s">
        <v>1385</v>
      </c>
      <c r="W698" s="5" t="s">
        <v>1386</v>
      </c>
      <c r="X698" s="5" t="s">
        <v>22</v>
      </c>
    </row>
    <row r="699" spans="22:24" ht="15">
      <c r="V699" s="7" t="s">
        <v>1387</v>
      </c>
      <c r="W699" s="8" t="s">
        <v>1388</v>
      </c>
      <c r="X699" s="8" t="s">
        <v>4</v>
      </c>
    </row>
    <row r="700" spans="22:24" ht="15">
      <c r="V700" s="4" t="s">
        <v>1389</v>
      </c>
      <c r="W700" s="5" t="s">
        <v>1390</v>
      </c>
      <c r="X700" s="5" t="s">
        <v>4</v>
      </c>
    </row>
    <row r="701" spans="22:24" ht="15">
      <c r="V701" s="7" t="s">
        <v>1391</v>
      </c>
      <c r="W701" s="8" t="s">
        <v>1392</v>
      </c>
      <c r="X701" s="8" t="s">
        <v>4</v>
      </c>
    </row>
    <row r="702" spans="22:24" ht="15">
      <c r="V702" s="4" t="s">
        <v>1393</v>
      </c>
      <c r="W702" s="5" t="s">
        <v>1394</v>
      </c>
      <c r="X702" s="5" t="s">
        <v>4</v>
      </c>
    </row>
    <row r="703" spans="22:24" ht="15">
      <c r="V703" s="7" t="s">
        <v>1395</v>
      </c>
      <c r="W703" s="8" t="s">
        <v>1396</v>
      </c>
      <c r="X703" s="8" t="s">
        <v>4</v>
      </c>
    </row>
    <row r="704" spans="22:24" ht="15">
      <c r="V704" s="4" t="s">
        <v>1397</v>
      </c>
      <c r="W704" s="5" t="s">
        <v>1398</v>
      </c>
      <c r="X704" s="5" t="s">
        <v>4</v>
      </c>
    </row>
    <row r="705" spans="22:24" ht="15">
      <c r="V705" s="7" t="s">
        <v>1399</v>
      </c>
      <c r="W705" s="8" t="s">
        <v>1400</v>
      </c>
      <c r="X705" s="8" t="s">
        <v>4</v>
      </c>
    </row>
    <row r="706" spans="22:24" ht="15">
      <c r="V706" s="4" t="s">
        <v>1401</v>
      </c>
      <c r="W706" s="5" t="s">
        <v>1402</v>
      </c>
      <c r="X706" s="5" t="s">
        <v>4</v>
      </c>
    </row>
    <row r="707" spans="22:24" ht="15">
      <c r="V707" s="7" t="s">
        <v>1403</v>
      </c>
      <c r="W707" s="8" t="s">
        <v>1404</v>
      </c>
      <c r="X707" s="8" t="s">
        <v>4</v>
      </c>
    </row>
    <row r="708" spans="22:24" ht="15">
      <c r="V708" s="4" t="s">
        <v>1405</v>
      </c>
      <c r="W708" s="5" t="s">
        <v>1406</v>
      </c>
      <c r="X708" s="5" t="s">
        <v>4</v>
      </c>
    </row>
    <row r="709" spans="22:24" ht="15">
      <c r="V709" s="7" t="s">
        <v>1407</v>
      </c>
      <c r="W709" s="8" t="s">
        <v>1408</v>
      </c>
      <c r="X709" s="8" t="s">
        <v>4</v>
      </c>
    </row>
    <row r="710" spans="22:24" ht="15">
      <c r="V710" s="4" t="s">
        <v>1409</v>
      </c>
      <c r="W710" s="5" t="s">
        <v>1410</v>
      </c>
      <c r="X710" s="5" t="s">
        <v>4</v>
      </c>
    </row>
    <row r="711" spans="22:24" ht="15">
      <c r="V711" s="7" t="s">
        <v>1411</v>
      </c>
      <c r="W711" s="8" t="s">
        <v>1412</v>
      </c>
      <c r="X711" s="8" t="s">
        <v>4</v>
      </c>
    </row>
    <row r="712" spans="22:24" ht="15">
      <c r="V712" s="4" t="s">
        <v>1413</v>
      </c>
      <c r="W712" s="5" t="s">
        <v>1414</v>
      </c>
      <c r="X712" s="5" t="s">
        <v>4</v>
      </c>
    </row>
    <row r="713" spans="22:24" ht="15">
      <c r="V713" s="7" t="s">
        <v>1415</v>
      </c>
      <c r="W713" s="8" t="s">
        <v>1416</v>
      </c>
      <c r="X713" s="8" t="s">
        <v>4</v>
      </c>
    </row>
    <row r="714" spans="22:24" ht="15">
      <c r="V714" s="4" t="s">
        <v>1417</v>
      </c>
      <c r="W714" s="5" t="s">
        <v>1418</v>
      </c>
      <c r="X714" s="5" t="s">
        <v>4</v>
      </c>
    </row>
    <row r="715" spans="22:24" ht="15">
      <c r="V715" s="7" t="s">
        <v>1419</v>
      </c>
      <c r="W715" s="8" t="s">
        <v>1420</v>
      </c>
      <c r="X715" s="8" t="s">
        <v>4</v>
      </c>
    </row>
    <row r="716" spans="22:24" ht="15">
      <c r="V716" s="4" t="s">
        <v>1421</v>
      </c>
      <c r="W716" s="5" t="s">
        <v>1422</v>
      </c>
      <c r="X716" s="5" t="s">
        <v>4</v>
      </c>
    </row>
    <row r="717" spans="22:24" ht="15">
      <c r="V717" s="7" t="s">
        <v>1423</v>
      </c>
      <c r="W717" s="8" t="s">
        <v>1424</v>
      </c>
      <c r="X717" s="8" t="s">
        <v>4</v>
      </c>
    </row>
    <row r="718" spans="22:24" ht="15">
      <c r="V718" s="4" t="s">
        <v>1425</v>
      </c>
      <c r="W718" s="5" t="s">
        <v>1426</v>
      </c>
      <c r="X718" s="5" t="s">
        <v>4</v>
      </c>
    </row>
    <row r="719" spans="22:24" ht="15">
      <c r="V719" s="7" t="s">
        <v>1427</v>
      </c>
      <c r="W719" s="8" t="s">
        <v>1428</v>
      </c>
      <c r="X719" s="8" t="s">
        <v>4</v>
      </c>
    </row>
    <row r="720" spans="22:24" ht="15">
      <c r="V720" s="4" t="s">
        <v>1429</v>
      </c>
      <c r="W720" s="5" t="s">
        <v>1430</v>
      </c>
      <c r="X720" s="5" t="s">
        <v>4</v>
      </c>
    </row>
    <row r="721" spans="22:24" ht="15">
      <c r="V721" s="7" t="s">
        <v>1431</v>
      </c>
      <c r="W721" s="8" t="s">
        <v>1432</v>
      </c>
      <c r="X721" s="8" t="s">
        <v>4</v>
      </c>
    </row>
    <row r="722" spans="22:24" ht="15">
      <c r="V722" s="4" t="s">
        <v>1433</v>
      </c>
      <c r="W722" s="5" t="s">
        <v>1434</v>
      </c>
      <c r="X722" s="5" t="s">
        <v>4</v>
      </c>
    </row>
    <row r="723" spans="22:24" ht="15">
      <c r="V723" s="7" t="s">
        <v>1435</v>
      </c>
      <c r="W723" s="8" t="s">
        <v>1436</v>
      </c>
      <c r="X723" s="8" t="s">
        <v>4</v>
      </c>
    </row>
    <row r="724" spans="22:24" ht="15">
      <c r="V724" s="4" t="s">
        <v>1437</v>
      </c>
      <c r="W724" s="5" t="s">
        <v>1438</v>
      </c>
      <c r="X724" s="5" t="s">
        <v>4</v>
      </c>
    </row>
    <row r="725" spans="22:24" ht="15">
      <c r="V725" s="7" t="s">
        <v>1439</v>
      </c>
      <c r="W725" s="8" t="s">
        <v>1440</v>
      </c>
      <c r="X725" s="8" t="s">
        <v>4</v>
      </c>
    </row>
    <row r="726" spans="22:24" ht="15">
      <c r="V726" s="4" t="s">
        <v>1441</v>
      </c>
      <c r="W726" s="5" t="s">
        <v>1442</v>
      </c>
      <c r="X726" s="5" t="s">
        <v>4</v>
      </c>
    </row>
    <row r="727" spans="22:24" ht="15">
      <c r="V727" s="7" t="s">
        <v>1443</v>
      </c>
      <c r="W727" s="8" t="s">
        <v>1444</v>
      </c>
      <c r="X727" s="8" t="s">
        <v>4</v>
      </c>
    </row>
    <row r="728" spans="22:24" ht="15">
      <c r="V728" s="4" t="s">
        <v>1445</v>
      </c>
      <c r="W728" s="5" t="s">
        <v>1446</v>
      </c>
      <c r="X728" s="5" t="s">
        <v>4</v>
      </c>
    </row>
    <row r="729" spans="22:24" ht="15">
      <c r="V729" s="7" t="s">
        <v>1447</v>
      </c>
      <c r="W729" s="8" t="s">
        <v>1448</v>
      </c>
      <c r="X729" s="8" t="s">
        <v>4</v>
      </c>
    </row>
    <row r="730" spans="22:24" ht="15">
      <c r="V730" s="4" t="s">
        <v>1449</v>
      </c>
      <c r="W730" s="5" t="s">
        <v>1450</v>
      </c>
      <c r="X730" s="5" t="s">
        <v>4</v>
      </c>
    </row>
    <row r="731" spans="22:24" ht="15">
      <c r="V731" s="7" t="s">
        <v>1451</v>
      </c>
      <c r="W731" s="8" t="s">
        <v>1452</v>
      </c>
      <c r="X731" s="8" t="s">
        <v>4</v>
      </c>
    </row>
    <row r="732" spans="22:24" ht="15">
      <c r="V732" s="4" t="s">
        <v>1453</v>
      </c>
      <c r="W732" s="5" t="s">
        <v>1454</v>
      </c>
      <c r="X732" s="5" t="s">
        <v>4</v>
      </c>
    </row>
    <row r="733" spans="22:24" ht="15">
      <c r="V733" s="7" t="s">
        <v>1455</v>
      </c>
      <c r="W733" s="8" t="s">
        <v>1456</v>
      </c>
      <c r="X733" s="8" t="s">
        <v>4</v>
      </c>
    </row>
    <row r="734" spans="22:24" ht="15">
      <c r="V734" s="4" t="s">
        <v>1457</v>
      </c>
      <c r="W734" s="5" t="s">
        <v>1458</v>
      </c>
      <c r="X734" s="5" t="s">
        <v>4</v>
      </c>
    </row>
    <row r="735" spans="22:24" ht="15">
      <c r="V735" s="7" t="s">
        <v>1459</v>
      </c>
      <c r="W735" s="8" t="s">
        <v>1460</v>
      </c>
      <c r="X735" s="8" t="s">
        <v>29</v>
      </c>
    </row>
    <row r="736" spans="22:24" ht="15">
      <c r="V736" s="4" t="s">
        <v>1461</v>
      </c>
      <c r="W736" s="5" t="s">
        <v>1462</v>
      </c>
      <c r="X736" s="5" t="s">
        <v>29</v>
      </c>
    </row>
    <row r="737" spans="22:24" ht="15">
      <c r="V737" s="7" t="s">
        <v>1463</v>
      </c>
      <c r="W737" s="8" t="s">
        <v>1464</v>
      </c>
      <c r="X737" s="8" t="s">
        <v>29</v>
      </c>
    </row>
    <row r="738" spans="22:24" ht="15">
      <c r="V738" s="4" t="s">
        <v>1465</v>
      </c>
      <c r="W738" s="5" t="s">
        <v>1466</v>
      </c>
      <c r="X738" s="5" t="s">
        <v>29</v>
      </c>
    </row>
    <row r="739" spans="22:24" ht="15">
      <c r="V739" s="7" t="s">
        <v>1467</v>
      </c>
      <c r="W739" s="8" t="s">
        <v>1468</v>
      </c>
      <c r="X739" s="8" t="s">
        <v>29</v>
      </c>
    </row>
    <row r="740" spans="22:24" ht="15">
      <c r="V740" s="4" t="s">
        <v>1469</v>
      </c>
      <c r="W740" s="5" t="s">
        <v>1470</v>
      </c>
      <c r="X740" s="5" t="s">
        <v>29</v>
      </c>
    </row>
    <row r="741" spans="22:24" ht="15">
      <c r="V741" s="7" t="s">
        <v>1471</v>
      </c>
      <c r="W741" s="8" t="s">
        <v>1472</v>
      </c>
      <c r="X741" s="8" t="s">
        <v>29</v>
      </c>
    </row>
    <row r="742" spans="22:24" ht="15">
      <c r="V742" s="4" t="s">
        <v>1473</v>
      </c>
      <c r="W742" s="5" t="s">
        <v>1474</v>
      </c>
      <c r="X742" s="5" t="s">
        <v>29</v>
      </c>
    </row>
    <row r="743" spans="22:24" ht="15">
      <c r="V743" s="7" t="s">
        <v>1475</v>
      </c>
      <c r="W743" s="8" t="s">
        <v>1476</v>
      </c>
      <c r="X743" s="8" t="s">
        <v>29</v>
      </c>
    </row>
    <row r="744" spans="22:24" ht="15">
      <c r="V744" s="4" t="s">
        <v>1477</v>
      </c>
      <c r="W744" s="5" t="s">
        <v>1478</v>
      </c>
      <c r="X744" s="5" t="s">
        <v>29</v>
      </c>
    </row>
    <row r="745" spans="22:24" ht="15">
      <c r="V745" s="7" t="s">
        <v>1479</v>
      </c>
      <c r="W745" s="8" t="s">
        <v>1480</v>
      </c>
      <c r="X745" s="8" t="s">
        <v>29</v>
      </c>
    </row>
    <row r="746" spans="22:24" ht="15">
      <c r="V746" s="4" t="s">
        <v>1481</v>
      </c>
      <c r="W746" s="5" t="s">
        <v>1482</v>
      </c>
      <c r="X746" s="5" t="s">
        <v>29</v>
      </c>
    </row>
    <row r="747" spans="22:24" ht="15">
      <c r="V747" s="7" t="s">
        <v>1483</v>
      </c>
      <c r="W747" s="8" t="s">
        <v>1484</v>
      </c>
      <c r="X747" s="8" t="s">
        <v>29</v>
      </c>
    </row>
    <row r="748" spans="22:24" ht="15">
      <c r="V748" s="4" t="s">
        <v>1485</v>
      </c>
      <c r="W748" s="5" t="s">
        <v>1486</v>
      </c>
      <c r="X748" s="5" t="s">
        <v>29</v>
      </c>
    </row>
    <row r="749" spans="22:24" ht="15">
      <c r="V749" s="7" t="s">
        <v>1487</v>
      </c>
      <c r="W749" s="8" t="s">
        <v>1488</v>
      </c>
      <c r="X749" s="8" t="s">
        <v>29</v>
      </c>
    </row>
    <row r="750" spans="22:24" ht="15">
      <c r="V750" s="4" t="s">
        <v>1489</v>
      </c>
      <c r="W750" s="5" t="s">
        <v>1490</v>
      </c>
      <c r="X750" s="5" t="s">
        <v>29</v>
      </c>
    </row>
    <row r="751" spans="22:24" ht="15">
      <c r="V751" s="7" t="s">
        <v>1491</v>
      </c>
      <c r="W751" s="8" t="s">
        <v>1492</v>
      </c>
      <c r="X751" s="8" t="s">
        <v>29</v>
      </c>
    </row>
    <row r="752" spans="22:24" ht="15">
      <c r="V752" s="4" t="s">
        <v>1493</v>
      </c>
      <c r="W752" s="5" t="s">
        <v>1494</v>
      </c>
      <c r="X752" s="5" t="s">
        <v>29</v>
      </c>
    </row>
    <row r="753" spans="22:24" ht="15">
      <c r="V753" s="7" t="s">
        <v>1495</v>
      </c>
      <c r="W753" s="8" t="s">
        <v>1496</v>
      </c>
      <c r="X753" s="8" t="s">
        <v>29</v>
      </c>
    </row>
    <row r="754" spans="22:24" ht="15">
      <c r="V754" s="4" t="s">
        <v>1497</v>
      </c>
      <c r="W754" s="5" t="s">
        <v>1498</v>
      </c>
      <c r="X754" s="5" t="s">
        <v>29</v>
      </c>
    </row>
    <row r="755" spans="22:24" ht="15">
      <c r="V755" s="7" t="s">
        <v>1499</v>
      </c>
      <c r="W755" s="8" t="s">
        <v>1500</v>
      </c>
      <c r="X755" s="8" t="s">
        <v>29</v>
      </c>
    </row>
    <row r="756" spans="22:24" ht="15">
      <c r="V756" s="4" t="s">
        <v>1501</v>
      </c>
      <c r="W756" s="5" t="s">
        <v>1502</v>
      </c>
      <c r="X756" s="5" t="s">
        <v>29</v>
      </c>
    </row>
    <row r="757" spans="22:24" ht="15">
      <c r="V757" s="7" t="s">
        <v>1503</v>
      </c>
      <c r="W757" s="8" t="s">
        <v>1504</v>
      </c>
      <c r="X757" s="8" t="s">
        <v>29</v>
      </c>
    </row>
    <row r="758" spans="22:24" ht="15">
      <c r="V758" s="4" t="s">
        <v>1505</v>
      </c>
      <c r="W758" s="5" t="s">
        <v>1506</v>
      </c>
      <c r="X758" s="5" t="s">
        <v>29</v>
      </c>
    </row>
    <row r="759" spans="22:24" ht="15">
      <c r="V759" s="7" t="s">
        <v>1507</v>
      </c>
      <c r="W759" s="8" t="s">
        <v>1508</v>
      </c>
      <c r="X759" s="8" t="s">
        <v>29</v>
      </c>
    </row>
    <row r="760" spans="22:24" ht="15">
      <c r="V760" s="4" t="s">
        <v>1509</v>
      </c>
      <c r="W760" s="5" t="s">
        <v>1510</v>
      </c>
      <c r="X760" s="5" t="s">
        <v>29</v>
      </c>
    </row>
    <row r="761" spans="22:24" ht="15">
      <c r="V761" s="7" t="s">
        <v>1511</v>
      </c>
      <c r="W761" s="8" t="s">
        <v>1512</v>
      </c>
      <c r="X761" s="8" t="s">
        <v>29</v>
      </c>
    </row>
    <row r="762" spans="22:24" ht="15">
      <c r="V762" s="4" t="s">
        <v>1513</v>
      </c>
      <c r="W762" s="5" t="s">
        <v>1514</v>
      </c>
      <c r="X762" s="5" t="s">
        <v>29</v>
      </c>
    </row>
    <row r="763" spans="22:24" ht="15">
      <c r="V763" s="7" t="s">
        <v>1515</v>
      </c>
      <c r="W763" s="8" t="s">
        <v>1516</v>
      </c>
      <c r="X763" s="8" t="s">
        <v>29</v>
      </c>
    </row>
    <row r="764" spans="22:24" ht="15">
      <c r="V764" s="4" t="s">
        <v>1517</v>
      </c>
      <c r="W764" s="5" t="s">
        <v>1518</v>
      </c>
      <c r="X764" s="5" t="s">
        <v>29</v>
      </c>
    </row>
    <row r="765" spans="22:24" ht="15">
      <c r="V765" s="7" t="s">
        <v>1519</v>
      </c>
      <c r="W765" s="8" t="s">
        <v>1520</v>
      </c>
      <c r="X765" s="8" t="s">
        <v>29</v>
      </c>
    </row>
    <row r="766" spans="22:24" ht="15">
      <c r="V766" s="4" t="s">
        <v>1521</v>
      </c>
      <c r="W766" s="5" t="s">
        <v>1522</v>
      </c>
      <c r="X766" s="5" t="s">
        <v>29</v>
      </c>
    </row>
    <row r="767" spans="22:24" ht="15">
      <c r="V767" s="7" t="s">
        <v>1523</v>
      </c>
      <c r="W767" s="8" t="s">
        <v>1524</v>
      </c>
      <c r="X767" s="8" t="s">
        <v>29</v>
      </c>
    </row>
    <row r="768" spans="22:24" ht="15">
      <c r="V768" s="4" t="s">
        <v>1525</v>
      </c>
      <c r="W768" s="5" t="s">
        <v>1526</v>
      </c>
      <c r="X768" s="5" t="s">
        <v>29</v>
      </c>
    </row>
    <row r="769" spans="22:24" ht="15">
      <c r="V769" s="7" t="s">
        <v>1527</v>
      </c>
      <c r="W769" s="8" t="s">
        <v>1528</v>
      </c>
      <c r="X769" s="8" t="s">
        <v>29</v>
      </c>
    </row>
    <row r="770" spans="22:24" ht="15">
      <c r="V770" s="4" t="s">
        <v>1529</v>
      </c>
      <c r="W770" s="5" t="s">
        <v>1530</v>
      </c>
      <c r="X770" s="5" t="s">
        <v>29</v>
      </c>
    </row>
    <row r="771" spans="22:24" ht="15">
      <c r="V771" s="7" t="s">
        <v>1531</v>
      </c>
      <c r="W771" s="8" t="s">
        <v>1532</v>
      </c>
      <c r="X771" s="8" t="s">
        <v>29</v>
      </c>
    </row>
    <row r="772" spans="22:24" ht="15">
      <c r="V772" s="4" t="s">
        <v>1533</v>
      </c>
      <c r="W772" s="5" t="s">
        <v>1534</v>
      </c>
      <c r="X772" s="5" t="s">
        <v>29</v>
      </c>
    </row>
    <row r="773" spans="22:24" ht="15">
      <c r="V773" s="7" t="s">
        <v>1535</v>
      </c>
      <c r="W773" s="8" t="s">
        <v>1536</v>
      </c>
      <c r="X773" s="8" t="s">
        <v>29</v>
      </c>
    </row>
    <row r="774" spans="22:24" ht="15">
      <c r="V774" s="4" t="s">
        <v>1537</v>
      </c>
      <c r="W774" s="5" t="s">
        <v>1538</v>
      </c>
      <c r="X774" s="5" t="s">
        <v>29</v>
      </c>
    </row>
    <row r="775" spans="22:24" ht="15">
      <c r="V775" s="7" t="s">
        <v>1539</v>
      </c>
      <c r="W775" s="8" t="s">
        <v>1540</v>
      </c>
      <c r="X775" s="8" t="s">
        <v>29</v>
      </c>
    </row>
    <row r="776" spans="22:24" ht="15">
      <c r="V776" s="4" t="s">
        <v>1541</v>
      </c>
      <c r="W776" s="5" t="s">
        <v>1542</v>
      </c>
      <c r="X776" s="5" t="s">
        <v>29</v>
      </c>
    </row>
    <row r="777" spans="22:24" ht="15">
      <c r="V777" s="7" t="s">
        <v>1543</v>
      </c>
      <c r="W777" s="8" t="s">
        <v>1544</v>
      </c>
      <c r="X777" s="8" t="s">
        <v>29</v>
      </c>
    </row>
    <row r="778" spans="22:24" ht="15">
      <c r="V778" s="4" t="s">
        <v>1545</v>
      </c>
      <c r="W778" s="5" t="s">
        <v>1546</v>
      </c>
      <c r="X778" s="5" t="s">
        <v>29</v>
      </c>
    </row>
    <row r="779" spans="22:24" ht="15">
      <c r="V779" s="7" t="s">
        <v>1547</v>
      </c>
      <c r="W779" s="8" t="s">
        <v>1548</v>
      </c>
      <c r="X779" s="8" t="s">
        <v>29</v>
      </c>
    </row>
    <row r="780" spans="22:24" ht="15">
      <c r="V780" s="4" t="s">
        <v>1549</v>
      </c>
      <c r="W780" s="5" t="s">
        <v>1550</v>
      </c>
      <c r="X780" s="5" t="s">
        <v>29</v>
      </c>
    </row>
    <row r="781" spans="22:24" ht="15">
      <c r="V781" s="7" t="s">
        <v>1551</v>
      </c>
      <c r="W781" s="8" t="s">
        <v>1552</v>
      </c>
      <c r="X781" s="8" t="s">
        <v>29</v>
      </c>
    </row>
    <row r="782" spans="22:24" ht="15">
      <c r="V782" s="4" t="s">
        <v>1553</v>
      </c>
      <c r="W782" s="5" t="s">
        <v>1554</v>
      </c>
      <c r="X782" s="5" t="s">
        <v>29</v>
      </c>
    </row>
    <row r="783" spans="22:24" ht="15">
      <c r="V783" s="7" t="s">
        <v>1555</v>
      </c>
      <c r="W783" s="8" t="s">
        <v>1556</v>
      </c>
      <c r="X783" s="8" t="s">
        <v>29</v>
      </c>
    </row>
    <row r="784" spans="22:24" ht="15">
      <c r="V784" s="4" t="s">
        <v>1557</v>
      </c>
      <c r="W784" s="5" t="s">
        <v>1558</v>
      </c>
      <c r="X784" s="5" t="s">
        <v>29</v>
      </c>
    </row>
    <row r="785" spans="22:24" ht="15">
      <c r="V785" s="7" t="s">
        <v>1559</v>
      </c>
      <c r="W785" s="8" t="s">
        <v>1560</v>
      </c>
      <c r="X785" s="8" t="s">
        <v>29</v>
      </c>
    </row>
    <row r="786" spans="22:24" ht="15">
      <c r="V786" s="4" t="s">
        <v>1561</v>
      </c>
      <c r="W786" s="5" t="s">
        <v>1562</v>
      </c>
      <c r="X786" s="5" t="s">
        <v>29</v>
      </c>
    </row>
    <row r="787" spans="22:24" ht="15">
      <c r="V787" s="7" t="s">
        <v>1563</v>
      </c>
      <c r="W787" s="8" t="s">
        <v>1564</v>
      </c>
      <c r="X787" s="8" t="s">
        <v>29</v>
      </c>
    </row>
    <row r="788" spans="22:24" ht="15">
      <c r="V788" s="4" t="s">
        <v>1565</v>
      </c>
      <c r="W788" s="5" t="s">
        <v>1566</v>
      </c>
      <c r="X788" s="5" t="s">
        <v>29</v>
      </c>
    </row>
    <row r="789" spans="22:24" ht="15">
      <c r="V789" s="7" t="s">
        <v>1567</v>
      </c>
      <c r="W789" s="8" t="s">
        <v>1568</v>
      </c>
      <c r="X789" s="8" t="s">
        <v>29</v>
      </c>
    </row>
    <row r="790" spans="22:24" ht="15">
      <c r="V790" s="4" t="s">
        <v>1569</v>
      </c>
      <c r="W790" s="5" t="s">
        <v>1570</v>
      </c>
      <c r="X790" s="5" t="s">
        <v>29</v>
      </c>
    </row>
    <row r="791" spans="22:24" ht="15">
      <c r="V791" s="7" t="s">
        <v>1571</v>
      </c>
      <c r="W791" s="8" t="s">
        <v>1572</v>
      </c>
      <c r="X791" s="8" t="s">
        <v>29</v>
      </c>
    </row>
    <row r="792" spans="22:24" ht="15">
      <c r="V792" s="4" t="s">
        <v>1573</v>
      </c>
      <c r="W792" s="5" t="s">
        <v>1574</v>
      </c>
      <c r="X792" s="5" t="s">
        <v>29</v>
      </c>
    </row>
    <row r="793" spans="22:24" ht="15">
      <c r="V793" s="7" t="s">
        <v>1575</v>
      </c>
      <c r="W793" s="8" t="s">
        <v>1576</v>
      </c>
      <c r="X793" s="8" t="s">
        <v>29</v>
      </c>
    </row>
    <row r="794" spans="22:24" ht="15">
      <c r="V794" s="4" t="s">
        <v>1577</v>
      </c>
      <c r="W794" s="5" t="s">
        <v>1578</v>
      </c>
      <c r="X794" s="5" t="s">
        <v>29</v>
      </c>
    </row>
    <row r="795" spans="22:24" ht="15">
      <c r="V795" s="7" t="s">
        <v>1579</v>
      </c>
      <c r="W795" s="8" t="s">
        <v>1580</v>
      </c>
      <c r="X795" s="8" t="s">
        <v>29</v>
      </c>
    </row>
    <row r="796" spans="22:24" ht="15">
      <c r="V796" s="4" t="s">
        <v>1581</v>
      </c>
      <c r="W796" s="5" t="s">
        <v>1582</v>
      </c>
      <c r="X796" s="5" t="s">
        <v>29</v>
      </c>
    </row>
    <row r="797" spans="22:24" ht="15">
      <c r="V797" s="7" t="s">
        <v>1583</v>
      </c>
      <c r="W797" s="8" t="s">
        <v>1584</v>
      </c>
      <c r="X797" s="8" t="s">
        <v>29</v>
      </c>
    </row>
    <row r="798" spans="22:24" ht="15">
      <c r="V798" s="4" t="s">
        <v>1585</v>
      </c>
      <c r="W798" s="5" t="s">
        <v>1586</v>
      </c>
      <c r="X798" s="5" t="s">
        <v>29</v>
      </c>
    </row>
    <row r="799" spans="22:24" ht="15">
      <c r="V799" s="7" t="s">
        <v>1587</v>
      </c>
      <c r="W799" s="8" t="s">
        <v>1588</v>
      </c>
      <c r="X799" s="8" t="s">
        <v>29</v>
      </c>
    </row>
    <row r="800" spans="22:24" ht="15">
      <c r="V800" s="4" t="s">
        <v>1589</v>
      </c>
      <c r="W800" s="5" t="s">
        <v>1590</v>
      </c>
      <c r="X800" s="5" t="s">
        <v>29</v>
      </c>
    </row>
    <row r="801" spans="22:24" ht="15">
      <c r="V801" s="7" t="s">
        <v>1591</v>
      </c>
      <c r="W801" s="8" t="s">
        <v>1592</v>
      </c>
      <c r="X801" s="8" t="s">
        <v>29</v>
      </c>
    </row>
    <row r="802" spans="22:24" ht="15">
      <c r="V802" s="4" t="s">
        <v>1593</v>
      </c>
      <c r="W802" s="5" t="s">
        <v>1594</v>
      </c>
      <c r="X802" s="5" t="s">
        <v>29</v>
      </c>
    </row>
    <row r="803" spans="22:24" ht="15">
      <c r="V803" s="7" t="s">
        <v>1595</v>
      </c>
      <c r="W803" s="8" t="s">
        <v>1596</v>
      </c>
      <c r="X803" s="8" t="s">
        <v>29</v>
      </c>
    </row>
    <row r="804" spans="22:24" ht="15">
      <c r="V804" s="4" t="s">
        <v>1597</v>
      </c>
      <c r="W804" s="5" t="s">
        <v>1598</v>
      </c>
      <c r="X804" s="5" t="s">
        <v>29</v>
      </c>
    </row>
    <row r="805" spans="22:24" ht="15">
      <c r="V805" s="7" t="s">
        <v>1599</v>
      </c>
      <c r="W805" s="8" t="s">
        <v>1600</v>
      </c>
      <c r="X805" s="8" t="s">
        <v>29</v>
      </c>
    </row>
    <row r="806" spans="22:24" ht="15">
      <c r="V806" s="4" t="s">
        <v>1601</v>
      </c>
      <c r="W806" s="5" t="s">
        <v>1602</v>
      </c>
      <c r="X806" s="5" t="s">
        <v>29</v>
      </c>
    </row>
    <row r="807" spans="22:24" ht="15">
      <c r="V807" s="7" t="s">
        <v>1603</v>
      </c>
      <c r="W807" s="8" t="s">
        <v>1604</v>
      </c>
      <c r="X807" s="8" t="s">
        <v>29</v>
      </c>
    </row>
    <row r="808" spans="22:24" ht="15">
      <c r="V808" s="4" t="s">
        <v>1605</v>
      </c>
      <c r="W808" s="5" t="s">
        <v>1606</v>
      </c>
      <c r="X808" s="5" t="s">
        <v>29</v>
      </c>
    </row>
    <row r="809" spans="22:24" ht="15">
      <c r="V809" s="7" t="s">
        <v>1607</v>
      </c>
      <c r="W809" s="8" t="s">
        <v>1608</v>
      </c>
      <c r="X809" s="8" t="s">
        <v>29</v>
      </c>
    </row>
    <row r="810" spans="22:24" ht="15">
      <c r="V810" s="4" t="s">
        <v>1609</v>
      </c>
      <c r="W810" s="5" t="s">
        <v>1610</v>
      </c>
      <c r="X810" s="5" t="s">
        <v>29</v>
      </c>
    </row>
    <row r="811" spans="22:24" ht="15">
      <c r="V811" s="7" t="s">
        <v>1611</v>
      </c>
      <c r="W811" s="8" t="s">
        <v>1612</v>
      </c>
      <c r="X811" s="8" t="s">
        <v>29</v>
      </c>
    </row>
    <row r="812" spans="22:24" ht="15">
      <c r="V812" s="4" t="s">
        <v>1613</v>
      </c>
      <c r="W812" s="5" t="s">
        <v>1614</v>
      </c>
      <c r="X812" s="5" t="s">
        <v>29</v>
      </c>
    </row>
    <row r="813" spans="22:24" ht="15">
      <c r="V813" s="7" t="s">
        <v>1615</v>
      </c>
      <c r="W813" s="8" t="s">
        <v>1616</v>
      </c>
      <c r="X813" s="8" t="s">
        <v>29</v>
      </c>
    </row>
    <row r="814" spans="22:24" ht="15">
      <c r="V814" s="4" t="s">
        <v>1617</v>
      </c>
      <c r="W814" s="5" t="s">
        <v>1618</v>
      </c>
      <c r="X814" s="5" t="s">
        <v>29</v>
      </c>
    </row>
    <row r="815" spans="22:24" ht="15">
      <c r="V815" s="7" t="s">
        <v>1619</v>
      </c>
      <c r="W815" s="8" t="s">
        <v>1620</v>
      </c>
      <c r="X815" s="8" t="s">
        <v>29</v>
      </c>
    </row>
    <row r="816" spans="22:24" ht="15">
      <c r="V816" s="4" t="s">
        <v>1621</v>
      </c>
      <c r="W816" s="5" t="s">
        <v>1622</v>
      </c>
      <c r="X816" s="5" t="s">
        <v>29</v>
      </c>
    </row>
    <row r="817" spans="22:24" ht="15">
      <c r="V817" s="7" t="s">
        <v>1623</v>
      </c>
      <c r="W817" s="8" t="s">
        <v>1624</v>
      </c>
      <c r="X817" s="8" t="s">
        <v>29</v>
      </c>
    </row>
    <row r="818" spans="22:24" ht="15">
      <c r="V818" s="4" t="s">
        <v>1625</v>
      </c>
      <c r="W818" s="5" t="s">
        <v>1626</v>
      </c>
      <c r="X818" s="5" t="s">
        <v>67</v>
      </c>
    </row>
    <row r="819" spans="22:24" ht="15">
      <c r="V819" s="7" t="s">
        <v>1627</v>
      </c>
      <c r="W819" s="8" t="s">
        <v>1628</v>
      </c>
      <c r="X819" s="8" t="s">
        <v>67</v>
      </c>
    </row>
    <row r="820" spans="22:24" ht="15">
      <c r="V820" s="4" t="s">
        <v>1629</v>
      </c>
      <c r="W820" s="5" t="s">
        <v>1630</v>
      </c>
      <c r="X820" s="5" t="s">
        <v>67</v>
      </c>
    </row>
    <row r="821" spans="22:24" ht="15">
      <c r="V821" s="7" t="s">
        <v>1631</v>
      </c>
      <c r="W821" s="8" t="s">
        <v>1632</v>
      </c>
      <c r="X821" s="8" t="s">
        <v>67</v>
      </c>
    </row>
    <row r="822" spans="22:24" ht="15">
      <c r="V822" s="4" t="s">
        <v>1633</v>
      </c>
      <c r="W822" s="5" t="s">
        <v>1634</v>
      </c>
      <c r="X822" s="5" t="s">
        <v>67</v>
      </c>
    </row>
    <row r="823" spans="22:24" ht="15">
      <c r="V823" s="7" t="s">
        <v>1635</v>
      </c>
      <c r="W823" s="8" t="s">
        <v>1636</v>
      </c>
      <c r="X823" s="8" t="s">
        <v>67</v>
      </c>
    </row>
    <row r="824" spans="22:24" ht="15">
      <c r="V824" s="4" t="s">
        <v>1637</v>
      </c>
      <c r="W824" s="5" t="s">
        <v>1638</v>
      </c>
      <c r="X824" s="5" t="s">
        <v>67</v>
      </c>
    </row>
    <row r="825" spans="22:24" ht="15">
      <c r="V825" s="7" t="s">
        <v>1639</v>
      </c>
      <c r="W825" s="8" t="s">
        <v>1640</v>
      </c>
      <c r="X825" s="8" t="s">
        <v>67</v>
      </c>
    </row>
    <row r="826" spans="22:24" ht="15">
      <c r="V826" s="4" t="s">
        <v>1641</v>
      </c>
      <c r="W826" s="5" t="s">
        <v>1642</v>
      </c>
      <c r="X826" s="5" t="s">
        <v>67</v>
      </c>
    </row>
    <row r="827" spans="22:24" ht="15">
      <c r="V827" s="7" t="s">
        <v>1643</v>
      </c>
      <c r="W827" s="8" t="s">
        <v>1644</v>
      </c>
      <c r="X827" s="8" t="s">
        <v>67</v>
      </c>
    </row>
    <row r="828" spans="22:24" ht="15">
      <c r="V828" s="4" t="s">
        <v>1645</v>
      </c>
      <c r="W828" s="5" t="s">
        <v>1646</v>
      </c>
      <c r="X828" s="5" t="s">
        <v>67</v>
      </c>
    </row>
    <row r="829" spans="22:24" ht="15">
      <c r="V829" s="7" t="s">
        <v>1647</v>
      </c>
      <c r="W829" s="8" t="s">
        <v>1648</v>
      </c>
      <c r="X829" s="8" t="s">
        <v>67</v>
      </c>
    </row>
    <row r="830" spans="22:24" ht="15">
      <c r="V830" s="4" t="s">
        <v>1649</v>
      </c>
      <c r="W830" s="5" t="s">
        <v>1650</v>
      </c>
      <c r="X830" s="5" t="s">
        <v>67</v>
      </c>
    </row>
    <row r="831" spans="22:24" ht="15">
      <c r="V831" s="7" t="s">
        <v>1651</v>
      </c>
      <c r="W831" s="8" t="s">
        <v>1652</v>
      </c>
      <c r="X831" s="8" t="s">
        <v>67</v>
      </c>
    </row>
    <row r="832" spans="22:24" ht="15">
      <c r="V832" s="4" t="s">
        <v>1653</v>
      </c>
      <c r="W832" s="5" t="s">
        <v>1654</v>
      </c>
      <c r="X832" s="5" t="s">
        <v>67</v>
      </c>
    </row>
    <row r="833" spans="22:24" ht="15">
      <c r="V833" s="7" t="s">
        <v>1655</v>
      </c>
      <c r="W833" s="8" t="s">
        <v>1656</v>
      </c>
      <c r="X833" s="8" t="s">
        <v>67</v>
      </c>
    </row>
    <row r="834" spans="22:24" ht="15">
      <c r="V834" s="4" t="s">
        <v>1657</v>
      </c>
      <c r="W834" s="5" t="s">
        <v>1658</v>
      </c>
      <c r="X834" s="5" t="s">
        <v>67</v>
      </c>
    </row>
    <row r="835" spans="22:24" ht="15">
      <c r="V835" s="7" t="s">
        <v>1659</v>
      </c>
      <c r="W835" s="8" t="s">
        <v>1660</v>
      </c>
      <c r="X835" s="8" t="s">
        <v>67</v>
      </c>
    </row>
    <row r="836" spans="22:24" ht="15">
      <c r="V836" s="4" t="s">
        <v>1661</v>
      </c>
      <c r="W836" s="5" t="s">
        <v>1662</v>
      </c>
      <c r="X836" s="5" t="s">
        <v>67</v>
      </c>
    </row>
    <row r="837" spans="22:24" ht="15">
      <c r="V837" s="7" t="s">
        <v>1663</v>
      </c>
      <c r="W837" s="8" t="s">
        <v>1664</v>
      </c>
      <c r="X837" s="8" t="s">
        <v>67</v>
      </c>
    </row>
    <row r="838" spans="22:24" ht="15">
      <c r="V838" s="4" t="s">
        <v>1665</v>
      </c>
      <c r="W838" s="5" t="s">
        <v>1666</v>
      </c>
      <c r="X838" s="5" t="s">
        <v>67</v>
      </c>
    </row>
    <row r="839" spans="22:24" ht="15">
      <c r="V839" s="7" t="s">
        <v>1667</v>
      </c>
      <c r="W839" s="8" t="s">
        <v>1668</v>
      </c>
      <c r="X839" s="8" t="s">
        <v>67</v>
      </c>
    </row>
    <row r="840" spans="22:24" ht="15">
      <c r="V840" s="4" t="s">
        <v>1669</v>
      </c>
      <c r="W840" s="5" t="s">
        <v>1670</v>
      </c>
      <c r="X840" s="5" t="s">
        <v>67</v>
      </c>
    </row>
    <row r="841" spans="22:24" ht="15">
      <c r="V841" s="7" t="s">
        <v>1671</v>
      </c>
      <c r="W841" s="8" t="s">
        <v>1672</v>
      </c>
      <c r="X841" s="8" t="s">
        <v>67</v>
      </c>
    </row>
    <row r="842" spans="22:24" ht="15">
      <c r="V842" s="4" t="s">
        <v>1673</v>
      </c>
      <c r="W842" s="5" t="s">
        <v>1674</v>
      </c>
      <c r="X842" s="5" t="s">
        <v>67</v>
      </c>
    </row>
    <row r="843" spans="22:24" ht="15">
      <c r="V843" s="7" t="s">
        <v>1675</v>
      </c>
      <c r="W843" s="8" t="s">
        <v>1676</v>
      </c>
      <c r="X843" s="8" t="s">
        <v>67</v>
      </c>
    </row>
    <row r="844" spans="22:24" ht="15">
      <c r="V844" s="4" t="s">
        <v>1677</v>
      </c>
      <c r="W844" s="5" t="s">
        <v>1678</v>
      </c>
      <c r="X844" s="5" t="s">
        <v>67</v>
      </c>
    </row>
    <row r="845" spans="22:24" ht="15">
      <c r="V845" s="7" t="s">
        <v>1679</v>
      </c>
      <c r="W845" s="8" t="s">
        <v>1680</v>
      </c>
      <c r="X845" s="8" t="s">
        <v>67</v>
      </c>
    </row>
    <row r="846" spans="22:24" ht="15">
      <c r="V846" s="4" t="s">
        <v>1681</v>
      </c>
      <c r="W846" s="5" t="s">
        <v>1682</v>
      </c>
      <c r="X846" s="5" t="s">
        <v>67</v>
      </c>
    </row>
    <row r="847" spans="22:24" ht="15">
      <c r="V847" s="7" t="s">
        <v>1683</v>
      </c>
      <c r="W847" s="8" t="s">
        <v>1684</v>
      </c>
      <c r="X847" s="8" t="s">
        <v>67</v>
      </c>
    </row>
    <row r="848" spans="22:24" ht="15">
      <c r="V848" s="4" t="s">
        <v>1685</v>
      </c>
      <c r="W848" s="5" t="s">
        <v>1686</v>
      </c>
      <c r="X848" s="5" t="s">
        <v>67</v>
      </c>
    </row>
    <row r="849" spans="22:24" ht="15">
      <c r="V849" s="7" t="s">
        <v>1687</v>
      </c>
      <c r="W849" s="8" t="s">
        <v>1688</v>
      </c>
      <c r="X849" s="8" t="s">
        <v>67</v>
      </c>
    </row>
    <row r="850" spans="22:24" ht="15">
      <c r="V850" s="4" t="s">
        <v>1689</v>
      </c>
      <c r="W850" s="5" t="s">
        <v>1690</v>
      </c>
      <c r="X850" s="5" t="s">
        <v>67</v>
      </c>
    </row>
    <row r="851" spans="22:24" ht="15">
      <c r="V851" s="7" t="s">
        <v>1691</v>
      </c>
      <c r="W851" s="8" t="s">
        <v>1692</v>
      </c>
      <c r="X851" s="8" t="s">
        <v>67</v>
      </c>
    </row>
    <row r="852" spans="22:24" ht="15">
      <c r="V852" s="4" t="s">
        <v>1693</v>
      </c>
      <c r="W852" s="5" t="s">
        <v>1694</v>
      </c>
      <c r="X852" s="5" t="s">
        <v>67</v>
      </c>
    </row>
    <row r="853" spans="22:24" ht="15">
      <c r="V853" s="7" t="s">
        <v>1695</v>
      </c>
      <c r="W853" s="8" t="s">
        <v>1696</v>
      </c>
      <c r="X853" s="8" t="s">
        <v>67</v>
      </c>
    </row>
    <row r="854" spans="22:24" ht="15">
      <c r="V854" s="4" t="s">
        <v>1697</v>
      </c>
      <c r="W854" s="5" t="s">
        <v>1698</v>
      </c>
      <c r="X854" s="5" t="s">
        <v>67</v>
      </c>
    </row>
    <row r="855" spans="22:24" ht="15">
      <c r="V855" s="7" t="s">
        <v>1699</v>
      </c>
      <c r="W855" s="8" t="s">
        <v>1700</v>
      </c>
      <c r="X855" s="8" t="s">
        <v>67</v>
      </c>
    </row>
    <row r="856" spans="22:24" ht="15">
      <c r="V856" s="4" t="s">
        <v>1701</v>
      </c>
      <c r="W856" s="5" t="s">
        <v>1702</v>
      </c>
      <c r="X856" s="5" t="s">
        <v>67</v>
      </c>
    </row>
    <row r="857" spans="22:24" ht="15">
      <c r="V857" s="7" t="s">
        <v>1703</v>
      </c>
      <c r="W857" s="8" t="s">
        <v>1704</v>
      </c>
      <c r="X857" s="8" t="s">
        <v>67</v>
      </c>
    </row>
    <row r="858" spans="22:24" ht="15">
      <c r="V858" s="4" t="s">
        <v>1705</v>
      </c>
      <c r="W858" s="5" t="s">
        <v>1706</v>
      </c>
      <c r="X858" s="5" t="s">
        <v>67</v>
      </c>
    </row>
    <row r="859" spans="22:24" ht="15">
      <c r="V859" s="7" t="s">
        <v>1707</v>
      </c>
      <c r="W859" s="8" t="s">
        <v>1708</v>
      </c>
      <c r="X859" s="8" t="s">
        <v>67</v>
      </c>
    </row>
    <row r="860" spans="22:24" ht="15">
      <c r="V860" s="4" t="s">
        <v>1709</v>
      </c>
      <c r="W860" s="5" t="s">
        <v>1710</v>
      </c>
      <c r="X860" s="5" t="s">
        <v>67</v>
      </c>
    </row>
    <row r="861" spans="22:24" ht="15">
      <c r="V861" s="7" t="s">
        <v>1711</v>
      </c>
      <c r="W861" s="8" t="s">
        <v>1712</v>
      </c>
      <c r="X861" s="8" t="s">
        <v>67</v>
      </c>
    </row>
    <row r="862" spans="22:24" ht="15">
      <c r="V862" s="4" t="s">
        <v>1713</v>
      </c>
      <c r="W862" s="5" t="s">
        <v>1714</v>
      </c>
      <c r="X862" s="5" t="s">
        <v>67</v>
      </c>
    </row>
    <row r="863" spans="22:24" ht="15">
      <c r="V863" s="7" t="s">
        <v>1715</v>
      </c>
      <c r="W863" s="8" t="s">
        <v>1716</v>
      </c>
      <c r="X863" s="8" t="s">
        <v>67</v>
      </c>
    </row>
    <row r="864" spans="22:24" ht="15">
      <c r="V864" s="4" t="s">
        <v>1717</v>
      </c>
      <c r="W864" s="5" t="s">
        <v>1718</v>
      </c>
      <c r="X864" s="5" t="s">
        <v>67</v>
      </c>
    </row>
    <row r="865" spans="22:24" ht="15">
      <c r="V865" s="7" t="s">
        <v>1719</v>
      </c>
      <c r="W865" s="8" t="s">
        <v>1720</v>
      </c>
      <c r="X865" s="8" t="s">
        <v>67</v>
      </c>
    </row>
    <row r="866" spans="22:24" ht="15">
      <c r="V866" s="4" t="s">
        <v>1721</v>
      </c>
      <c r="W866" s="5" t="s">
        <v>1722</v>
      </c>
      <c r="X866" s="5" t="s">
        <v>67</v>
      </c>
    </row>
    <row r="867" spans="22:24" ht="15">
      <c r="V867" s="7" t="s">
        <v>1723</v>
      </c>
      <c r="W867" s="8" t="s">
        <v>1724</v>
      </c>
      <c r="X867" s="8" t="s">
        <v>67</v>
      </c>
    </row>
    <row r="868" spans="22:24" ht="15">
      <c r="V868" s="4" t="s">
        <v>1725</v>
      </c>
      <c r="W868" s="5" t="s">
        <v>1726</v>
      </c>
      <c r="X868" s="5" t="s">
        <v>67</v>
      </c>
    </row>
    <row r="869" spans="22:24" ht="15">
      <c r="V869" s="7" t="s">
        <v>1727</v>
      </c>
      <c r="W869" s="8" t="s">
        <v>1728</v>
      </c>
      <c r="X869" s="8" t="s">
        <v>67</v>
      </c>
    </row>
    <row r="870" spans="22:24" ht="15">
      <c r="V870" s="4" t="s">
        <v>1729</v>
      </c>
      <c r="W870" s="5" t="s">
        <v>1730</v>
      </c>
      <c r="X870" s="5" t="s">
        <v>67</v>
      </c>
    </row>
    <row r="871" spans="22:24" ht="15">
      <c r="V871" s="7" t="s">
        <v>1731</v>
      </c>
      <c r="W871" s="8" t="s">
        <v>1732</v>
      </c>
      <c r="X871" s="8" t="s">
        <v>67</v>
      </c>
    </row>
    <row r="872" spans="22:24" ht="15">
      <c r="V872" s="4" t="s">
        <v>1733</v>
      </c>
      <c r="W872" s="5" t="s">
        <v>1734</v>
      </c>
      <c r="X872" s="5" t="s">
        <v>67</v>
      </c>
    </row>
    <row r="873" spans="22:24" ht="15">
      <c r="V873" s="7" t="s">
        <v>1735</v>
      </c>
      <c r="W873" s="8" t="s">
        <v>1736</v>
      </c>
      <c r="X873" s="8" t="s">
        <v>67</v>
      </c>
    </row>
    <row r="874" spans="22:24" ht="15">
      <c r="V874" s="4" t="s">
        <v>1737</v>
      </c>
      <c r="W874" s="5" t="s">
        <v>1738</v>
      </c>
      <c r="X874" s="5" t="s">
        <v>67</v>
      </c>
    </row>
    <row r="875" spans="22:24" ht="15">
      <c r="V875" s="7" t="s">
        <v>1739</v>
      </c>
      <c r="W875" s="8" t="s">
        <v>1740</v>
      </c>
      <c r="X875" s="8" t="s">
        <v>33</v>
      </c>
    </row>
    <row r="876" spans="22:24" ht="15">
      <c r="V876" s="4" t="s">
        <v>1741</v>
      </c>
      <c r="W876" s="5" t="s">
        <v>1742</v>
      </c>
      <c r="X876" s="5" t="s">
        <v>33</v>
      </c>
    </row>
    <row r="877" spans="22:24" ht="15">
      <c r="V877" s="7" t="s">
        <v>1743</v>
      </c>
      <c r="W877" s="8" t="s">
        <v>1744</v>
      </c>
      <c r="X877" s="8" t="s">
        <v>33</v>
      </c>
    </row>
    <row r="878" spans="22:24" ht="15">
      <c r="V878" s="4" t="s">
        <v>1745</v>
      </c>
      <c r="W878" s="5" t="s">
        <v>1746</v>
      </c>
      <c r="X878" s="5" t="s">
        <v>33</v>
      </c>
    </row>
    <row r="879" spans="22:24" ht="15">
      <c r="V879" s="7" t="s">
        <v>1747</v>
      </c>
      <c r="W879" s="8" t="s">
        <v>1748</v>
      </c>
      <c r="X879" s="8" t="s">
        <v>33</v>
      </c>
    </row>
    <row r="880" spans="22:24" ht="15">
      <c r="V880" s="4" t="s">
        <v>1749</v>
      </c>
      <c r="W880" s="5" t="s">
        <v>1750</v>
      </c>
      <c r="X880" s="5" t="s">
        <v>33</v>
      </c>
    </row>
    <row r="881" spans="22:24" ht="15">
      <c r="V881" s="7" t="s">
        <v>1751</v>
      </c>
      <c r="W881" s="8" t="s">
        <v>1752</v>
      </c>
      <c r="X881" s="8" t="s">
        <v>33</v>
      </c>
    </row>
    <row r="882" spans="22:24" ht="15">
      <c r="V882" s="4" t="s">
        <v>1753</v>
      </c>
      <c r="W882" s="5" t="s">
        <v>1754</v>
      </c>
      <c r="X882" s="5" t="s">
        <v>33</v>
      </c>
    </row>
    <row r="883" spans="22:24" ht="15">
      <c r="V883" s="7" t="s">
        <v>1755</v>
      </c>
      <c r="W883" s="8" t="s">
        <v>1756</v>
      </c>
      <c r="X883" s="8" t="s">
        <v>33</v>
      </c>
    </row>
    <row r="884" spans="22:24" ht="15">
      <c r="V884" s="4" t="s">
        <v>1757</v>
      </c>
      <c r="W884" s="5" t="s">
        <v>1758</v>
      </c>
      <c r="X884" s="5" t="s">
        <v>33</v>
      </c>
    </row>
    <row r="885" spans="22:24" ht="15">
      <c r="V885" s="7" t="s">
        <v>1759</v>
      </c>
      <c r="W885" s="8" t="s">
        <v>1760</v>
      </c>
      <c r="X885" s="8" t="s">
        <v>33</v>
      </c>
    </row>
    <row r="886" spans="22:24" ht="15">
      <c r="V886" s="4" t="s">
        <v>1761</v>
      </c>
      <c r="W886" s="5" t="s">
        <v>1762</v>
      </c>
      <c r="X886" s="5" t="s">
        <v>33</v>
      </c>
    </row>
    <row r="887" spans="22:24" ht="15">
      <c r="V887" s="7" t="s">
        <v>1763</v>
      </c>
      <c r="W887" s="8" t="s">
        <v>1764</v>
      </c>
      <c r="X887" s="8" t="s">
        <v>33</v>
      </c>
    </row>
    <row r="888" spans="22:24" ht="15">
      <c r="V888" s="4" t="s">
        <v>1765</v>
      </c>
      <c r="W888" s="5" t="s">
        <v>1766</v>
      </c>
      <c r="X888" s="5" t="s">
        <v>33</v>
      </c>
    </row>
    <row r="889" spans="22:24" ht="15">
      <c r="V889" s="7" t="s">
        <v>1767</v>
      </c>
      <c r="W889" s="8" t="s">
        <v>1768</v>
      </c>
      <c r="X889" s="8" t="s">
        <v>33</v>
      </c>
    </row>
    <row r="890" spans="22:24" ht="15">
      <c r="V890" s="4" t="s">
        <v>1769</v>
      </c>
      <c r="W890" s="5" t="s">
        <v>1770</v>
      </c>
      <c r="X890" s="5" t="s">
        <v>33</v>
      </c>
    </row>
    <row r="891" spans="22:24" ht="15">
      <c r="V891" s="7" t="s">
        <v>1771</v>
      </c>
      <c r="W891" s="8" t="s">
        <v>1772</v>
      </c>
      <c r="X891" s="8" t="s">
        <v>33</v>
      </c>
    </row>
    <row r="892" spans="22:24" ht="15">
      <c r="V892" s="4" t="s">
        <v>1773</v>
      </c>
      <c r="W892" s="5" t="s">
        <v>1774</v>
      </c>
      <c r="X892" s="5" t="s">
        <v>33</v>
      </c>
    </row>
    <row r="893" spans="22:24" ht="15">
      <c r="V893" s="7" t="s">
        <v>1775</v>
      </c>
      <c r="W893" s="8" t="s">
        <v>1776</v>
      </c>
      <c r="X893" s="8" t="s">
        <v>33</v>
      </c>
    </row>
    <row r="894" spans="22:24" ht="15">
      <c r="V894" s="4" t="s">
        <v>1777</v>
      </c>
      <c r="W894" s="5" t="s">
        <v>1778</v>
      </c>
      <c r="X894" s="5" t="s">
        <v>33</v>
      </c>
    </row>
    <row r="895" spans="22:24" ht="15">
      <c r="V895" s="7" t="s">
        <v>1779</v>
      </c>
      <c r="W895" s="8" t="s">
        <v>1780</v>
      </c>
      <c r="X895" s="8" t="s">
        <v>33</v>
      </c>
    </row>
    <row r="896" spans="22:24" ht="15">
      <c r="V896" s="4" t="s">
        <v>1781</v>
      </c>
      <c r="W896" s="5" t="s">
        <v>1782</v>
      </c>
      <c r="X896" s="5" t="s">
        <v>33</v>
      </c>
    </row>
    <row r="897" spans="22:24" ht="15">
      <c r="V897" s="7" t="s">
        <v>1783</v>
      </c>
      <c r="W897" s="8" t="s">
        <v>1784</v>
      </c>
      <c r="X897" s="8" t="s">
        <v>33</v>
      </c>
    </row>
    <row r="898" spans="22:24" ht="15">
      <c r="V898" s="4" t="s">
        <v>1785</v>
      </c>
      <c r="W898" s="5" t="s">
        <v>1786</v>
      </c>
      <c r="X898" s="5" t="s">
        <v>33</v>
      </c>
    </row>
    <row r="899" spans="22:24" ht="15">
      <c r="V899" s="7" t="s">
        <v>1787</v>
      </c>
      <c r="W899" s="8" t="s">
        <v>1788</v>
      </c>
      <c r="X899" s="8" t="s">
        <v>33</v>
      </c>
    </row>
    <row r="900" spans="22:24" ht="15">
      <c r="V900" s="4" t="s">
        <v>1789</v>
      </c>
      <c r="W900" s="5" t="s">
        <v>1790</v>
      </c>
      <c r="X900" s="5" t="s">
        <v>33</v>
      </c>
    </row>
    <row r="901" spans="22:24" ht="15">
      <c r="V901" s="7" t="s">
        <v>1791</v>
      </c>
      <c r="W901" s="8" t="s">
        <v>1792</v>
      </c>
      <c r="X901" s="8" t="s">
        <v>33</v>
      </c>
    </row>
    <row r="902" spans="22:24" ht="15">
      <c r="V902" s="4" t="s">
        <v>1793</v>
      </c>
      <c r="W902" s="5" t="s">
        <v>1794</v>
      </c>
      <c r="X902" s="5" t="s">
        <v>33</v>
      </c>
    </row>
    <row r="903" spans="22:24" ht="15">
      <c r="V903" s="7" t="s">
        <v>1795</v>
      </c>
      <c r="W903" s="8" t="s">
        <v>1796</v>
      </c>
      <c r="X903" s="8" t="s">
        <v>33</v>
      </c>
    </row>
    <row r="904" spans="22:24" ht="15">
      <c r="V904" s="4" t="s">
        <v>1797</v>
      </c>
      <c r="W904" s="5" t="s">
        <v>1798</v>
      </c>
      <c r="X904" s="5" t="s">
        <v>33</v>
      </c>
    </row>
    <row r="905" spans="22:24" ht="15">
      <c r="V905" s="7" t="s">
        <v>1799</v>
      </c>
      <c r="W905" s="8" t="s">
        <v>1800</v>
      </c>
      <c r="X905" s="8" t="s">
        <v>33</v>
      </c>
    </row>
    <row r="906" spans="22:24" ht="15">
      <c r="V906" s="4" t="s">
        <v>1801</v>
      </c>
      <c r="W906" s="5" t="s">
        <v>1802</v>
      </c>
      <c r="X906" s="5" t="s">
        <v>33</v>
      </c>
    </row>
  </sheetData>
  <sheetProtection password="D04F" sheet="1" objects="1" scenarios="1" selectLockedCells="1"/>
  <mergeCells count="174">
    <mergeCell ref="A20:B20"/>
    <mergeCell ref="C20:L20"/>
    <mergeCell ref="A15:L15"/>
    <mergeCell ref="A16:B16"/>
    <mergeCell ref="C16:L16"/>
    <mergeCell ref="A17:B17"/>
    <mergeCell ref="C17:L17"/>
    <mergeCell ref="A18:B18"/>
    <mergeCell ref="C18:L18"/>
    <mergeCell ref="A13:B13"/>
    <mergeCell ref="C13:L13"/>
    <mergeCell ref="A14:B14"/>
    <mergeCell ref="C14:D14"/>
    <mergeCell ref="E14:L14"/>
    <mergeCell ref="A19:B19"/>
    <mergeCell ref="C19:L19"/>
    <mergeCell ref="A9:B9"/>
    <mergeCell ref="C9:L9"/>
    <mergeCell ref="A6:B6"/>
    <mergeCell ref="C6:L6"/>
    <mergeCell ref="A7:B7"/>
    <mergeCell ref="C7:L7"/>
    <mergeCell ref="A8:B8"/>
    <mergeCell ref="C8:E8"/>
    <mergeCell ref="F8:L8"/>
    <mergeCell ref="A12:B12"/>
    <mergeCell ref="C12:L12"/>
    <mergeCell ref="A10:B10"/>
    <mergeCell ref="C10:L10"/>
    <mergeCell ref="A11:B11"/>
    <mergeCell ref="C11:L11"/>
    <mergeCell ref="A1:L1"/>
    <mergeCell ref="A2:L2"/>
    <mergeCell ref="A3:L3"/>
    <mergeCell ref="A4:B4"/>
    <mergeCell ref="C4:L4"/>
    <mergeCell ref="A5:B5"/>
    <mergeCell ref="C5:L5"/>
    <mergeCell ref="A22:B22"/>
    <mergeCell ref="C22:L22"/>
    <mergeCell ref="A23:B23"/>
    <mergeCell ref="C23:L23"/>
    <mergeCell ref="A24:L24"/>
    <mergeCell ref="A25:B25"/>
    <mergeCell ref="C25:L25"/>
    <mergeCell ref="A26:B26"/>
    <mergeCell ref="C26:J26"/>
    <mergeCell ref="K26:L26"/>
    <mergeCell ref="A27:B27"/>
    <mergeCell ref="C27:J27"/>
    <mergeCell ref="K27:L27"/>
    <mergeCell ref="C28:H28"/>
    <mergeCell ref="I28:J28"/>
    <mergeCell ref="K28:L28"/>
    <mergeCell ref="C29:H29"/>
    <mergeCell ref="I29:J29"/>
    <mergeCell ref="K29:L29"/>
    <mergeCell ref="A21:B21"/>
    <mergeCell ref="C21:L21"/>
    <mergeCell ref="A30:B31"/>
    <mergeCell ref="C30:H30"/>
    <mergeCell ref="I30:J30"/>
    <mergeCell ref="K30:L30"/>
    <mergeCell ref="C31:H31"/>
    <mergeCell ref="I31:J31"/>
    <mergeCell ref="K31:L31"/>
    <mergeCell ref="A28:B29"/>
    <mergeCell ref="A32:L32"/>
    <mergeCell ref="A33:B33"/>
    <mergeCell ref="C33:L33"/>
    <mergeCell ref="A34:B34"/>
    <mergeCell ref="C34:L34"/>
    <mergeCell ref="A35:B35"/>
    <mergeCell ref="D35:G35"/>
    <mergeCell ref="I35:L35"/>
    <mergeCell ref="A36:B36"/>
    <mergeCell ref="C36:L36"/>
    <mergeCell ref="A37:B39"/>
    <mergeCell ref="C37:G37"/>
    <mergeCell ref="H37:K37"/>
    <mergeCell ref="C38:K38"/>
    <mergeCell ref="C39:G39"/>
    <mergeCell ref="H39:K39"/>
    <mergeCell ref="A40:B40"/>
    <mergeCell ref="C40:L40"/>
    <mergeCell ref="D42:G42"/>
    <mergeCell ref="I42:L42"/>
    <mergeCell ref="A41:B43"/>
    <mergeCell ref="D41:G41"/>
    <mergeCell ref="I41:L41"/>
    <mergeCell ref="D43:G43"/>
    <mergeCell ref="I43:L43"/>
    <mergeCell ref="C52:G52"/>
    <mergeCell ref="C53:G53"/>
    <mergeCell ref="H49:J49"/>
    <mergeCell ref="A44:B45"/>
    <mergeCell ref="D44:G44"/>
    <mergeCell ref="I44:L44"/>
    <mergeCell ref="D45:G45"/>
    <mergeCell ref="H45:L45"/>
    <mergeCell ref="A46:L46"/>
    <mergeCell ref="A47:L47"/>
    <mergeCell ref="C54:G54"/>
    <mergeCell ref="A54:B54"/>
    <mergeCell ref="H54:K54"/>
    <mergeCell ref="H51:K51"/>
    <mergeCell ref="H52:K52"/>
    <mergeCell ref="H53:K53"/>
    <mergeCell ref="A51:B51"/>
    <mergeCell ref="A52:B52"/>
    <mergeCell ref="A53:B53"/>
    <mergeCell ref="C51:G51"/>
    <mergeCell ref="A48:B48"/>
    <mergeCell ref="C48:L48"/>
    <mergeCell ref="A49:B49"/>
    <mergeCell ref="C49:G49"/>
    <mergeCell ref="A50:B50"/>
    <mergeCell ref="C50:L50"/>
    <mergeCell ref="B76:E76"/>
    <mergeCell ref="H76:K76"/>
    <mergeCell ref="A78:L78"/>
    <mergeCell ref="A73:L73"/>
    <mergeCell ref="A74:F74"/>
    <mergeCell ref="G74:J74"/>
    <mergeCell ref="K74:L74"/>
    <mergeCell ref="A75:F75"/>
    <mergeCell ref="G75:L75"/>
    <mergeCell ref="A71:B71"/>
    <mergeCell ref="C71:D71"/>
    <mergeCell ref="E71:J71"/>
    <mergeCell ref="K71:L71"/>
    <mergeCell ref="A72:L72"/>
    <mergeCell ref="A68:L68"/>
    <mergeCell ref="A69:B69"/>
    <mergeCell ref="C69:D69"/>
    <mergeCell ref="E69:J69"/>
    <mergeCell ref="K69:L69"/>
    <mergeCell ref="A70:B70"/>
    <mergeCell ref="C70:D70"/>
    <mergeCell ref="E70:J70"/>
    <mergeCell ref="K70:L70"/>
    <mergeCell ref="C62:G62"/>
    <mergeCell ref="H62:K62"/>
    <mergeCell ref="A65:L65"/>
    <mergeCell ref="A66:F66"/>
    <mergeCell ref="G66:J66"/>
    <mergeCell ref="K66:L66"/>
    <mergeCell ref="H60:K60"/>
    <mergeCell ref="A56:L56"/>
    <mergeCell ref="A57:B57"/>
    <mergeCell ref="C57:L57"/>
    <mergeCell ref="H58:I58"/>
    <mergeCell ref="A58:B58"/>
    <mergeCell ref="C58:G58"/>
    <mergeCell ref="C63:G63"/>
    <mergeCell ref="H63:K63"/>
    <mergeCell ref="A62:B62"/>
    <mergeCell ref="A59:B59"/>
    <mergeCell ref="C59:L59"/>
    <mergeCell ref="A55:B55"/>
    <mergeCell ref="C55:G55"/>
    <mergeCell ref="H55:L55"/>
    <mergeCell ref="A60:B60"/>
    <mergeCell ref="C60:G60"/>
    <mergeCell ref="A67:F67"/>
    <mergeCell ref="G67:J67"/>
    <mergeCell ref="K67:L67"/>
    <mergeCell ref="A61:B61"/>
    <mergeCell ref="C61:G61"/>
    <mergeCell ref="H61:K61"/>
    <mergeCell ref="A64:B64"/>
    <mergeCell ref="C64:G64"/>
    <mergeCell ref="H64:L64"/>
    <mergeCell ref="A63:B63"/>
  </mergeCells>
  <conditionalFormatting sqref="H39:K39">
    <cfRule type="expression" priority="24" dxfId="0" stopIfTrue="1">
      <formula>$R$37=3</formula>
    </cfRule>
  </conditionalFormatting>
  <conditionalFormatting sqref="H37:K37">
    <cfRule type="expression" priority="23" dxfId="0" stopIfTrue="1">
      <formula>$R$37=1</formula>
    </cfRule>
  </conditionalFormatting>
  <conditionalFormatting sqref="C5:C9 C11:C13 E14 B76 H76">
    <cfRule type="expression" priority="22" dxfId="0" stopIfTrue="1">
      <formula>$C$4&lt;&gt;""</formula>
    </cfRule>
  </conditionalFormatting>
  <conditionalFormatting sqref="C51">
    <cfRule type="expression" priority="20" dxfId="0" stopIfTrue="1">
      <formula>$R$37=3</formula>
    </cfRule>
  </conditionalFormatting>
  <conditionalFormatting sqref="C25">
    <cfRule type="expression" priority="12" dxfId="0" stopIfTrue="1">
      <formula>$C$4&lt;&gt;""</formula>
    </cfRule>
  </conditionalFormatting>
  <conditionalFormatting sqref="C25">
    <cfRule type="expression" priority="11" dxfId="0" stopIfTrue="1">
      <formula>$C$4&lt;&gt;""</formula>
    </cfRule>
  </conditionalFormatting>
  <conditionalFormatting sqref="F8 C10 C14">
    <cfRule type="expression" priority="9" dxfId="0" stopIfTrue="1">
      <formula>$C$4&lt;&gt;""</formula>
    </cfRule>
  </conditionalFormatting>
  <conditionalFormatting sqref="C52">
    <cfRule type="expression" priority="7" dxfId="0" stopIfTrue="1">
      <formula>$R$37=3</formula>
    </cfRule>
  </conditionalFormatting>
  <conditionalFormatting sqref="C53">
    <cfRule type="expression" priority="6" dxfId="0" stopIfTrue="1">
      <formula>$R$37=3</formula>
    </cfRule>
  </conditionalFormatting>
  <conditionalFormatting sqref="C54">
    <cfRule type="expression" priority="5" dxfId="0" stopIfTrue="1">
      <formula>$R$37=3</formula>
    </cfRule>
  </conditionalFormatting>
  <conditionalFormatting sqref="C60">
    <cfRule type="expression" priority="4" dxfId="0" stopIfTrue="1">
      <formula>$R$37=3</formula>
    </cfRule>
  </conditionalFormatting>
  <conditionalFormatting sqref="C61">
    <cfRule type="expression" priority="3" dxfId="0" stopIfTrue="1">
      <formula>$R$37=3</formula>
    </cfRule>
  </conditionalFormatting>
  <conditionalFormatting sqref="C62">
    <cfRule type="expression" priority="2" dxfId="0" stopIfTrue="1">
      <formula>$R$37=3</formula>
    </cfRule>
  </conditionalFormatting>
  <conditionalFormatting sqref="C63">
    <cfRule type="expression" priority="1" dxfId="0" stopIfTrue="1">
      <formula>$R$37=3</formula>
    </cfRule>
  </conditionalFormatting>
  <dataValidations count="15">
    <dataValidation allowBlank="1" showInputMessage="1" showErrorMessage="1" promptTitle="Napomena" prompt="Upisati poštanski broj" sqref="C8:E8"/>
    <dataValidation allowBlank="1" showErrorMessage="1" promptTitle="NAPOMENA" errorTitle="UPOZORENJE" sqref="C5:L7"/>
    <dataValidation type="textLength" allowBlank="1" showInputMessage="1" showErrorMessage="1" promptTitle="NAPOMENA" prompt="IBAN broj se sastoji od 19 znakova. Molimo Vas da unesete točan broj računa. Hvala" errorTitle="UPOZORENJE" error="IBAN broj se sastoji od 19 znakova. Molimo Vas da unesete točan broj računa. Hvala" sqref="E14">
      <formula1>19</formula1>
      <formula2>19</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12">
      <formula1>11</formula1>
      <formula2>11</formula2>
    </dataValidation>
    <dataValidation allowBlank="1" showInputMessage="1" showErrorMessage="1" errorTitle="Upozorenje" error="Potrebno je odabrati jednu od opcija iz padajućeg izbornika." sqref="C10:L10"/>
    <dataValidation allowBlank="1" showInputMessage="1" showErrorMessage="1" errorTitle="Upozorenje" error="Potrebno je unesti broj (1-100)." sqref="I31:J31 I29:J29"/>
    <dataValidation type="decimal" operator="greaterThan" allowBlank="1" showInputMessage="1" showErrorMessage="1" errorTitle="Upozorenje" error="Potrebno je unijeti broj." sqref="C26:J27 I28:J28">
      <formula1>0</formula1>
    </dataValidation>
    <dataValidation errorStyle="information" type="date" operator="greaterThan" allowBlank="1" showInputMessage="1" showErrorMessage="1" errorTitle="Upozorenje" error="Unjeti u obliku bez točke iza godine, npr:&#10;&#10;01.01.2015" sqref="H39:K39 H37:K37 C40:C41 D40:L40">
      <formula1>36526</formula1>
    </dataValidation>
    <dataValidation type="decimal" operator="greaterThan" allowBlank="1" showInputMessage="1" showErrorMessage="1" sqref="C49:G49 H51:K54 C58:G58 H60:K63">
      <formula1>0</formula1>
    </dataValidation>
    <dataValidation type="list" allowBlank="1" showInputMessage="1" showErrorMessage="1" promptTitle="Upozorenje" prompt="Molimo Vas da odaberete jednu od ponuđenih opcija iz padajućeg izbornika. Hvala." errorTitle="Upozorenje" error="Molimo Vas da odaberete jednu od ponuđenih opcija iz padajućeg izbornika. Hvala." sqref="C51:G54 C60:G63">
      <formula1>$Q$23:$Q$27</formula1>
    </dataValidation>
    <dataValidation type="list" allowBlank="1" showInputMessage="1" showErrorMessage="1" promptTitle="NAPOMENA" prompt="Odabrati jednu od ponuđenih opcija iz padajućeg izbornika. Hvala." errorTitle="upozorenje" error="Molimo Vas da odaberete jednu od ponuđenih opcija. Hvala." sqref="C13:L13">
      <formula1>$Q$54:$Q$85</formula1>
    </dataValidation>
    <dataValidation type="list" allowBlank="1" showInputMessage="1" showErrorMessage="1" promptTitle="NAPOMENA" prompt="Molimo Vas da odaberete jednu od ponuđenih opcija iz padajućeg izbornika. Hvala." errorTitle="Upozorenje" error="Molimo Vas da odaberete jednu od ponuđenih opcija. Hvala." sqref="C25:L25">
      <formula1>$Q$49:$Q$51</formula1>
    </dataValidation>
    <dataValidation errorStyle="information" operator="greaterThan" allowBlank="1" showInputMessage="1" showErrorMessage="1" errorTitle="Upozorenje" error="Unjeti u obliku bez točke iza godine, npr:&#10;&#10;01.01.2015" sqref="D41 H41:I41"/>
    <dataValidation type="date" operator="greaterThan" allowBlank="1" showInputMessage="1" showErrorMessage="1" errorTitle="Upozorenje" error="Potrebno je unesti datum u obliku: 1.1.2000." sqref="C42:C45">
      <formula1>36526</formula1>
    </dataValidation>
    <dataValidation type="list" allowBlank="1" showInputMessage="1" showErrorMessage="1" promptTitle="VAŽNO" prompt="Obavezno odabrati jednu od ponuđenih opcija iz padajućeg izbornika!" errorTitle="INFO" error="Odabrati jednu od vrijednosti iz padajućeg izbornika" sqref="C4:L4">
      <formula1>$Q$37:$Q$40</formula1>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2" manualBreakCount="2">
    <brk id="34" max="11" man="1"/>
    <brk id="55"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Stanislava Opsenica</cp:lastModifiedBy>
  <cp:lastPrinted>2015-04-01T07:15:16Z</cp:lastPrinted>
  <dcterms:created xsi:type="dcterms:W3CDTF">2015-01-22T09:08:44Z</dcterms:created>
  <dcterms:modified xsi:type="dcterms:W3CDTF">2015-05-03T09:20:01Z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